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00" windowHeight="8040" activeTab="2"/>
  </bookViews>
  <sheets>
    <sheet name="T.Hop" sheetId="1" r:id="rId1"/>
    <sheet name="1" sheetId="2" r:id="rId2"/>
    <sheet name="2" sheetId="3" r:id="rId3"/>
  </sheets>
  <definedNames>
    <definedName name="data">'T.Hop'!$B$3:$J$414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20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Đã TNĐH Văn hóa HN. Được miễn môn chung: GDTC, GDQP, CT, TA, PL, THĐC</t>
        </r>
      </text>
    </comment>
    <comment ref="D43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Chuyển từ KTEK15
</t>
        </r>
      </text>
    </comment>
  </commentList>
</comments>
</file>

<file path=xl/sharedStrings.xml><?xml version="1.0" encoding="utf-8"?>
<sst xmlns="http://schemas.openxmlformats.org/spreadsheetml/2006/main" count="287" uniqueCount="125">
  <si>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</si>
  <si>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</si>
  <si>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</si>
  <si>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</si>
  <si>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</si>
  <si>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</si>
  <si>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</si>
  <si>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</si>
  <si>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</si>
  <si>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</si>
  <si>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</si>
  <si>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sx</t>
  </si>
  <si>
    <t>Hương</t>
  </si>
  <si>
    <t>Hường</t>
  </si>
  <si>
    <t>Nguyễn Thị Thu</t>
  </si>
  <si>
    <t>Nguyễn Thị</t>
  </si>
  <si>
    <t xml:space="preserve">Nguyễn Thị </t>
  </si>
  <si>
    <t>Huyền</t>
  </si>
  <si>
    <t>Quỳnh</t>
  </si>
  <si>
    <t>Phương</t>
  </si>
  <si>
    <t>Ngọc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</si>
  <si>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</si>
  <si>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</si>
  <si>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</si>
  <si>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</si>
  <si>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</si>
  <si>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</si>
  <si>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</si>
  <si>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</si>
  <si>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</si>
  <si>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</si>
  <si>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Ngân</t>
  </si>
  <si>
    <t>Đỗ Thị</t>
  </si>
  <si>
    <t>Loan</t>
  </si>
  <si>
    <t>Nguyễn Thị Hồng</t>
  </si>
  <si>
    <t>Vân</t>
  </si>
  <si>
    <t xml:space="preserve">Nguyễn Văn </t>
  </si>
  <si>
    <t xml:space="preserve">Trần Thị </t>
  </si>
  <si>
    <t>Hằng</t>
  </si>
  <si>
    <t>Thư</t>
  </si>
  <si>
    <t>Hạnh</t>
  </si>
  <si>
    <t>Yên</t>
  </si>
  <si>
    <t>Cương</t>
  </si>
  <si>
    <t>Nguyễn Đức</t>
  </si>
  <si>
    <t>Đồng Thị</t>
  </si>
  <si>
    <t>Nam</t>
  </si>
  <si>
    <t>D101</t>
  </si>
  <si>
    <t>D102</t>
  </si>
  <si>
    <t>Học phần</t>
  </si>
  <si>
    <t>Triệu Thị</t>
  </si>
  <si>
    <t>Coi</t>
  </si>
  <si>
    <t>Dũng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</si>
  <si>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</si>
  <si>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</si>
  <si>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</si>
  <si>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</si>
  <si>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</si>
  <si>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</si>
  <si>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</si>
  <si>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</si>
  <si>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</si>
  <si>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</si>
  <si>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</si>
  <si>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</si>
  <si>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</si>
  <si>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</si>
  <si>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</si>
  <si>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</si>
  <si>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Trần Ngọc</t>
  </si>
  <si>
    <t>Sơn</t>
  </si>
  <si>
    <t>Thắng</t>
  </si>
  <si>
    <t>Thương</t>
  </si>
  <si>
    <t>Trà</t>
  </si>
  <si>
    <t>Nguyễn Kim</t>
  </si>
  <si>
    <t>Tuấn</t>
  </si>
  <si>
    <t>Vũ Hoàng</t>
  </si>
  <si>
    <t>Nguyễn Huy</t>
  </si>
  <si>
    <t>Tuyến</t>
  </si>
  <si>
    <t>Đoàn Biên</t>
  </si>
  <si>
    <t>Hiếu</t>
  </si>
  <si>
    <t>Trịnh Đức</t>
  </si>
  <si>
    <t>Long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</si>
  <si>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</si>
  <si>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</si>
  <si>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</si>
  <si>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</si>
  <si>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</si>
  <si>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</si>
  <si>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</si>
  <si>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</si>
  <si>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</si>
  <si>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</si>
  <si>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</si>
  <si>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Tú</t>
  </si>
  <si>
    <t>An Khắc</t>
  </si>
  <si>
    <t>Tư</t>
  </si>
  <si>
    <t>Chu Văn</t>
  </si>
  <si>
    <t>Tường</t>
  </si>
  <si>
    <t xml:space="preserve">Nguyễn Hoài 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</si>
  <si>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</si>
  <si>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</si>
  <si>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</si>
  <si>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</si>
  <si>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</si>
  <si>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</si>
  <si>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</si>
  <si>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</si>
  <si>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</si>
  <si>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</si>
  <si>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Đức Quang</t>
  </si>
  <si>
    <t>Nguyễn Trung</t>
  </si>
  <si>
    <t>Kiên</t>
  </si>
  <si>
    <t>Nhật</t>
  </si>
  <si>
    <t>CNTT K15</t>
  </si>
  <si>
    <t>TKK15</t>
  </si>
  <si>
    <t>QTKDEK15</t>
  </si>
  <si>
    <t>KTEK15</t>
  </si>
  <si>
    <t>TKEK15</t>
  </si>
  <si>
    <t>CNTTEK15</t>
  </si>
  <si>
    <t>ca 1</t>
  </si>
  <si>
    <t>Ca 2</t>
  </si>
  <si>
    <t>NLTK</t>
  </si>
  <si>
    <r>
      <t xml:space="preserve">Học phần:  </t>
    </r>
    <r>
      <rPr>
        <b/>
        <sz val="11"/>
        <rFont val="Times New Roman"/>
        <family val="1"/>
      </rPr>
      <t>Nguyên lý thống kê</t>
    </r>
  </si>
  <si>
    <t>Thời gian:   7h 00' ngày 24 tháng 01 năm 2021</t>
  </si>
  <si>
    <r>
      <t xml:space="preserve">DANH SÁCH SV CAO ĐẲNG K15E THI HỌC KỲ I </t>
    </r>
    <r>
      <rPr>
        <sz val="12"/>
        <rFont val="Times New Roman"/>
        <family val="1"/>
      </rPr>
      <t>(NĂM HỌC 2020-2021)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</si>
</sst>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3" fillId="0" borderId="30" xfId="0" applyFont="1" applyBorder="1" applyAlignment="1">
      <alignment horizontal="left"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1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1" fillId="0" borderId="28" xfId="0" applyFont="1" applyBorder="1" applyAlignment="1">
      <alignment/>
    </xf>
    <xf numFmtId="0" fontId="62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3" xfId="0" applyFont="1" applyFill="1" applyBorder="1" applyAlignment="1">
      <alignment horizontal="left"/>
    </xf>
    <xf numFmtId="14" fontId="63" fillId="0" borderId="12" xfId="0" applyNumberFormat="1" applyFont="1" applyBorder="1" applyAlignment="1">
      <alignment horizontal="center"/>
    </xf>
    <xf numFmtId="0" fontId="20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0" fontId="21" fillId="0" borderId="36" xfId="58" applyFont="1" applyBorder="1" applyAlignment="1">
      <alignment horizontal="center" vertical="center" wrapText="1"/>
      <protection/>
    </xf>
    <xf numFmtId="0" fontId="21" fillId="0" borderId="35" xfId="58" applyFont="1" applyBorder="1" applyAlignment="1">
      <alignment horizontal="right" vertical="center" wrapText="1"/>
      <protection/>
    </xf>
    <xf numFmtId="0" fontId="21" fillId="0" borderId="37" xfId="58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0" fillId="0" borderId="26" xfId="58" applyFont="1" applyBorder="1" applyAlignment="1">
      <alignment horizontal="center"/>
      <protection/>
    </xf>
    <xf numFmtId="165" fontId="21" fillId="0" borderId="26" xfId="58" applyNumberFormat="1" applyFont="1" applyBorder="1" applyAlignment="1">
      <alignment horizontal="center"/>
      <protection/>
    </xf>
    <xf numFmtId="0" fontId="20" fillId="0" borderId="28" xfId="58" applyFont="1" applyBorder="1">
      <alignment/>
      <protection/>
    </xf>
    <xf numFmtId="0" fontId="21" fillId="0" borderId="27" xfId="58" applyFont="1" applyBorder="1">
      <alignment/>
      <protection/>
    </xf>
    <xf numFmtId="14" fontId="23" fillId="0" borderId="26" xfId="58" applyNumberFormat="1" applyFont="1" applyBorder="1" applyAlignment="1">
      <alignment horizontal="center"/>
      <protection/>
    </xf>
    <xf numFmtId="0" fontId="20" fillId="0" borderId="26" xfId="58" applyFont="1" applyBorder="1">
      <alignment/>
      <protection/>
    </xf>
    <xf numFmtId="14" fontId="20" fillId="0" borderId="26" xfId="58" applyNumberFormat="1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2" fillId="0" borderId="0" xfId="58" applyFont="1" applyAlignment="1">
      <alignment horizontal="centerContinuous" vertical="center" wrapText="1"/>
      <protection/>
    </xf>
    <xf numFmtId="0" fontId="61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2" fillId="0" borderId="31" xfId="0" applyFont="1" applyBorder="1" applyAlignment="1">
      <alignment/>
    </xf>
    <xf numFmtId="14" fontId="63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5" fillId="0" borderId="26" xfId="58" applyFont="1" applyBorder="1" applyAlignment="1">
      <alignment horizontal="center"/>
      <protection/>
    </xf>
    <xf numFmtId="0" fontId="13" fillId="0" borderId="30" xfId="0" applyFont="1" applyFill="1" applyBorder="1" applyAlignment="1">
      <alignment horizontal="left"/>
    </xf>
    <xf numFmtId="0" fontId="62" fillId="0" borderId="11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3" fillId="0" borderId="32" xfId="0" applyNumberFormat="1" applyFont="1" applyBorder="1" applyAlignment="1">
      <alignment horizontal="center"/>
    </xf>
    <xf numFmtId="0" fontId="20" fillId="0" borderId="38" xfId="58" applyFont="1" applyBorder="1" applyAlignment="1">
      <alignment horizontal="center"/>
      <protection/>
    </xf>
    <xf numFmtId="165" fontId="21" fillId="0" borderId="38" xfId="58" applyNumberFormat="1" applyFont="1" applyBorder="1" applyAlignment="1">
      <alignment horizontal="center"/>
      <protection/>
    </xf>
    <xf numFmtId="0" fontId="20" fillId="0" borderId="39" xfId="58" applyFont="1" applyBorder="1">
      <alignment/>
      <protection/>
    </xf>
    <xf numFmtId="0" fontId="21" fillId="0" borderId="40" xfId="58" applyFont="1" applyBorder="1">
      <alignment/>
      <protection/>
    </xf>
    <xf numFmtId="14" fontId="23" fillId="0" borderId="38" xfId="58" applyNumberFormat="1" applyFont="1" applyBorder="1" applyAlignment="1">
      <alignment horizontal="center"/>
      <protection/>
    </xf>
    <xf numFmtId="14" fontId="20" fillId="0" borderId="38" xfId="58" applyNumberFormat="1" applyFont="1" applyBorder="1" applyAlignment="1">
      <alignment horizontal="center"/>
      <protection/>
    </xf>
    <xf numFmtId="0" fontId="20" fillId="0" borderId="38" xfId="58" applyFont="1" applyBorder="1">
      <alignment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7" fillId="34" borderId="31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7" fillId="34" borderId="34" xfId="0" applyFont="1" applyFill="1" applyBorder="1" applyAlignment="1">
      <alignment/>
    </xf>
    <xf numFmtId="0" fontId="17" fillId="34" borderId="27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40">
      <selection activeCell="K62" sqref="K62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6">
        <v>44186</v>
      </c>
    </row>
    <row r="2" spans="1:11" ht="15.75">
      <c r="A2" s="132"/>
      <c r="B2" s="133"/>
      <c r="C2" s="134">
        <v>2</v>
      </c>
      <c r="D2" s="134">
        <v>3</v>
      </c>
      <c r="E2" s="135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11</v>
      </c>
      <c r="H3" t="s">
        <v>119</v>
      </c>
      <c r="I3" t="s">
        <v>120</v>
      </c>
    </row>
    <row r="4" spans="1:9" ht="15.75">
      <c r="A4" s="1"/>
      <c r="B4" s="25">
        <v>1</v>
      </c>
      <c r="C4" s="73" t="s">
        <v>49</v>
      </c>
      <c r="D4" s="150" t="s">
        <v>50</v>
      </c>
      <c r="E4" s="77">
        <v>35055</v>
      </c>
      <c r="F4" s="57" t="s">
        <v>116</v>
      </c>
      <c r="G4" s="6">
        <v>1</v>
      </c>
      <c r="H4" t="s">
        <v>121</v>
      </c>
      <c r="I4" s="57"/>
    </row>
    <row r="5" spans="1:9" ht="15.75">
      <c r="A5" s="10"/>
      <c r="B5" s="25">
        <v>2</v>
      </c>
      <c r="C5" s="107" t="s">
        <v>78</v>
      </c>
      <c r="D5" s="88" t="s">
        <v>42</v>
      </c>
      <c r="E5" s="77">
        <v>33828</v>
      </c>
      <c r="F5" s="81" t="s">
        <v>117</v>
      </c>
      <c r="G5" s="6">
        <v>2</v>
      </c>
      <c r="H5" t="s">
        <v>121</v>
      </c>
      <c r="I5" s="57"/>
    </row>
    <row r="6" spans="1:9" ht="15.75">
      <c r="A6" s="1"/>
      <c r="B6" s="25">
        <v>3</v>
      </c>
      <c r="C6" s="73" t="s">
        <v>36</v>
      </c>
      <c r="D6" s="150" t="s">
        <v>51</v>
      </c>
      <c r="E6" s="77">
        <v>31212</v>
      </c>
      <c r="F6" s="57" t="s">
        <v>116</v>
      </c>
      <c r="G6" s="6">
        <v>3</v>
      </c>
      <c r="H6" t="s">
        <v>121</v>
      </c>
      <c r="I6" s="57"/>
    </row>
    <row r="7" spans="1:9" ht="15.75">
      <c r="A7" s="1"/>
      <c r="B7" s="25">
        <v>4</v>
      </c>
      <c r="C7" s="75" t="s">
        <v>34</v>
      </c>
      <c r="D7" s="76" t="s">
        <v>79</v>
      </c>
      <c r="E7" s="77">
        <v>29961</v>
      </c>
      <c r="F7" s="81" t="s">
        <v>117</v>
      </c>
      <c r="G7" s="6">
        <v>4</v>
      </c>
      <c r="H7" t="s">
        <v>121</v>
      </c>
      <c r="I7" s="57"/>
    </row>
    <row r="8" spans="1:9" ht="15.75">
      <c r="A8" s="1"/>
      <c r="B8" s="25">
        <v>5</v>
      </c>
      <c r="C8" s="75" t="s">
        <v>52</v>
      </c>
      <c r="D8" s="76" t="s">
        <v>53</v>
      </c>
      <c r="E8" s="77">
        <v>31744</v>
      </c>
      <c r="F8" s="57" t="s">
        <v>116</v>
      </c>
      <c r="G8" s="6">
        <v>5</v>
      </c>
      <c r="H8" t="s">
        <v>121</v>
      </c>
      <c r="I8" s="57"/>
    </row>
    <row r="9" spans="1:9" ht="15.75">
      <c r="A9" s="1"/>
      <c r="B9" s="25">
        <v>6</v>
      </c>
      <c r="C9" s="75" t="s">
        <v>80</v>
      </c>
      <c r="D9" s="76" t="s">
        <v>81</v>
      </c>
      <c r="E9" s="77">
        <v>30463</v>
      </c>
      <c r="F9" s="81" t="s">
        <v>117</v>
      </c>
      <c r="G9" s="6">
        <v>6</v>
      </c>
      <c r="H9" t="s">
        <v>121</v>
      </c>
      <c r="I9" s="57"/>
    </row>
    <row r="10" spans="1:9" ht="15.75">
      <c r="A10" s="1"/>
      <c r="B10" s="25">
        <v>7</v>
      </c>
      <c r="C10" s="75" t="s">
        <v>15</v>
      </c>
      <c r="D10" s="76" t="s">
        <v>38</v>
      </c>
      <c r="E10" s="77">
        <v>33458</v>
      </c>
      <c r="F10" s="57" t="s">
        <v>116</v>
      </c>
      <c r="G10" s="6">
        <v>7</v>
      </c>
      <c r="H10" t="s">
        <v>121</v>
      </c>
      <c r="I10" s="57"/>
    </row>
    <row r="11" spans="1:9" ht="15.75">
      <c r="A11" s="1"/>
      <c r="B11" s="25">
        <v>8</v>
      </c>
      <c r="C11" s="73" t="s">
        <v>99</v>
      </c>
      <c r="D11" s="160" t="s">
        <v>100</v>
      </c>
      <c r="E11" s="77">
        <v>37193</v>
      </c>
      <c r="F11" s="81" t="s">
        <v>114</v>
      </c>
      <c r="G11" s="6">
        <v>8</v>
      </c>
      <c r="H11" t="s">
        <v>121</v>
      </c>
      <c r="I11" s="57"/>
    </row>
    <row r="12" spans="1:9" ht="15.75">
      <c r="A12" s="1"/>
      <c r="B12" s="25">
        <v>9</v>
      </c>
      <c r="C12" s="151" t="s">
        <v>14</v>
      </c>
      <c r="D12" s="88" t="s">
        <v>38</v>
      </c>
      <c r="E12" s="77">
        <v>36574</v>
      </c>
      <c r="F12" s="57" t="s">
        <v>116</v>
      </c>
      <c r="G12" s="6">
        <v>9</v>
      </c>
      <c r="H12" t="s">
        <v>121</v>
      </c>
      <c r="I12" s="57"/>
    </row>
    <row r="13" spans="1:9" ht="15.75">
      <c r="A13" s="1"/>
      <c r="B13" s="25">
        <v>10</v>
      </c>
      <c r="C13" s="73" t="s">
        <v>101</v>
      </c>
      <c r="D13" s="160" t="s">
        <v>102</v>
      </c>
      <c r="E13" s="77">
        <v>36605</v>
      </c>
      <c r="F13" s="81" t="s">
        <v>114</v>
      </c>
      <c r="G13" s="6">
        <v>10</v>
      </c>
      <c r="H13" t="s">
        <v>121</v>
      </c>
      <c r="I13" s="57"/>
    </row>
    <row r="14" spans="1:9" ht="15.75">
      <c r="A14" s="1"/>
      <c r="B14" s="25">
        <v>11</v>
      </c>
      <c r="C14" s="75" t="s">
        <v>16</v>
      </c>
      <c r="D14" s="76" t="s">
        <v>40</v>
      </c>
      <c r="E14" s="77">
        <v>35372</v>
      </c>
      <c r="F14" s="57" t="s">
        <v>116</v>
      </c>
      <c r="G14" s="6">
        <v>11</v>
      </c>
      <c r="H14" t="s">
        <v>121</v>
      </c>
      <c r="I14" s="57"/>
    </row>
    <row r="15" spans="1:9" ht="15.75">
      <c r="A15" s="1"/>
      <c r="B15" s="25">
        <v>12</v>
      </c>
      <c r="C15" s="73" t="s">
        <v>103</v>
      </c>
      <c r="D15" s="160" t="s">
        <v>104</v>
      </c>
      <c r="E15" s="77">
        <v>37098</v>
      </c>
      <c r="F15" s="81" t="s">
        <v>114</v>
      </c>
      <c r="G15" s="6">
        <v>12</v>
      </c>
      <c r="H15" t="s">
        <v>121</v>
      </c>
      <c r="I15" s="57"/>
    </row>
    <row r="16" spans="1:9" ht="15.75">
      <c r="A16" s="1"/>
      <c r="B16" s="25">
        <v>13</v>
      </c>
      <c r="C16" s="75" t="s">
        <v>54</v>
      </c>
      <c r="D16" s="76" t="s">
        <v>12</v>
      </c>
      <c r="E16" s="77">
        <v>36477</v>
      </c>
      <c r="F16" s="57" t="s">
        <v>116</v>
      </c>
      <c r="G16" s="6">
        <v>13</v>
      </c>
      <c r="H16" t="s">
        <v>121</v>
      </c>
      <c r="I16" s="57"/>
    </row>
    <row r="17" spans="1:9" ht="15.75">
      <c r="A17" s="1"/>
      <c r="B17" s="25">
        <v>14</v>
      </c>
      <c r="C17" s="75" t="s">
        <v>82</v>
      </c>
      <c r="D17" s="158" t="s">
        <v>83</v>
      </c>
      <c r="E17" s="77">
        <v>34230</v>
      </c>
      <c r="F17" s="105" t="s">
        <v>115</v>
      </c>
      <c r="G17" s="6">
        <v>14</v>
      </c>
      <c r="H17" t="s">
        <v>121</v>
      </c>
      <c r="I17" s="57"/>
    </row>
    <row r="18" spans="1:9" ht="15.75">
      <c r="A18" s="1"/>
      <c r="B18" s="25">
        <v>15</v>
      </c>
      <c r="C18" s="75" t="s">
        <v>16</v>
      </c>
      <c r="D18" s="76" t="s">
        <v>13</v>
      </c>
      <c r="E18" s="77">
        <v>36505</v>
      </c>
      <c r="F18" s="57" t="s">
        <v>116</v>
      </c>
      <c r="G18" s="6">
        <v>15</v>
      </c>
      <c r="H18" t="s">
        <v>121</v>
      </c>
      <c r="I18" s="57"/>
    </row>
    <row r="19" spans="1:9" ht="15.75">
      <c r="A19" s="1"/>
      <c r="B19" s="25">
        <v>16</v>
      </c>
      <c r="C19" s="73" t="s">
        <v>36</v>
      </c>
      <c r="D19" s="156" t="s">
        <v>84</v>
      </c>
      <c r="E19" s="77">
        <v>33485</v>
      </c>
      <c r="F19" s="105" t="s">
        <v>115</v>
      </c>
      <c r="G19" s="6">
        <v>16</v>
      </c>
      <c r="H19" t="s">
        <v>121</v>
      </c>
      <c r="I19" s="57"/>
    </row>
    <row r="20" spans="1:9" ht="15.75">
      <c r="A20" s="1"/>
      <c r="B20" s="25">
        <v>17</v>
      </c>
      <c r="C20" s="75" t="s">
        <v>32</v>
      </c>
      <c r="D20" s="76" t="s">
        <v>17</v>
      </c>
      <c r="E20" s="77">
        <v>31162</v>
      </c>
      <c r="F20" s="57" t="s">
        <v>116</v>
      </c>
      <c r="G20" s="6">
        <v>17</v>
      </c>
      <c r="H20" t="s">
        <v>121</v>
      </c>
      <c r="I20" s="57"/>
    </row>
    <row r="21" spans="1:9" ht="15.75">
      <c r="A21" s="1"/>
      <c r="B21" s="25">
        <v>18</v>
      </c>
      <c r="C21" s="107" t="s">
        <v>85</v>
      </c>
      <c r="D21" s="157" t="s">
        <v>86</v>
      </c>
      <c r="E21" s="77">
        <v>36861</v>
      </c>
      <c r="F21" s="105" t="s">
        <v>115</v>
      </c>
      <c r="G21" s="6">
        <v>18</v>
      </c>
      <c r="H21" t="s">
        <v>121</v>
      </c>
      <c r="I21" s="57"/>
    </row>
    <row r="22" spans="1:9" ht="15.75">
      <c r="A22" s="1"/>
      <c r="B22" s="25">
        <v>19</v>
      </c>
      <c r="C22" s="75" t="s">
        <v>55</v>
      </c>
      <c r="D22" s="76" t="s">
        <v>17</v>
      </c>
      <c r="E22" s="77">
        <v>36118</v>
      </c>
      <c r="F22" s="57" t="s">
        <v>116</v>
      </c>
      <c r="G22" s="6">
        <v>19</v>
      </c>
      <c r="H22" t="s">
        <v>121</v>
      </c>
      <c r="I22" s="57"/>
    </row>
    <row r="23" spans="1:9" ht="15.75">
      <c r="A23" s="1"/>
      <c r="B23" s="25">
        <v>20</v>
      </c>
      <c r="C23" s="75" t="s">
        <v>87</v>
      </c>
      <c r="D23" s="157" t="s">
        <v>40</v>
      </c>
      <c r="E23" s="77">
        <v>36393</v>
      </c>
      <c r="F23" s="105" t="s">
        <v>115</v>
      </c>
      <c r="G23" s="6">
        <v>20</v>
      </c>
      <c r="H23" t="s">
        <v>121</v>
      </c>
      <c r="I23" s="57"/>
    </row>
    <row r="24" spans="1:9" ht="15.75">
      <c r="A24" s="1"/>
      <c r="B24" s="25">
        <v>21</v>
      </c>
      <c r="C24" s="75" t="s">
        <v>56</v>
      </c>
      <c r="D24" s="76" t="s">
        <v>57</v>
      </c>
      <c r="E24" s="152">
        <v>29511</v>
      </c>
      <c r="F24" s="57" t="s">
        <v>116</v>
      </c>
      <c r="G24" s="6">
        <v>21</v>
      </c>
      <c r="H24" t="s">
        <v>121</v>
      </c>
      <c r="I24" s="57"/>
    </row>
    <row r="25" spans="1:9" ht="15.75">
      <c r="A25" s="1"/>
      <c r="B25" s="25">
        <v>22</v>
      </c>
      <c r="C25" s="75" t="s">
        <v>88</v>
      </c>
      <c r="D25" s="157" t="s">
        <v>89</v>
      </c>
      <c r="E25" s="152">
        <v>34986</v>
      </c>
      <c r="F25" s="105" t="s">
        <v>115</v>
      </c>
      <c r="G25" s="6">
        <v>22</v>
      </c>
      <c r="H25" t="s">
        <v>121</v>
      </c>
      <c r="I25" s="57"/>
    </row>
    <row r="26" spans="1:9" ht="15.75">
      <c r="A26" s="1"/>
      <c r="B26" s="25">
        <v>23</v>
      </c>
      <c r="C26" s="75" t="s">
        <v>58</v>
      </c>
      <c r="D26" s="76" t="s">
        <v>33</v>
      </c>
      <c r="E26" s="152">
        <v>37217</v>
      </c>
      <c r="F26" s="57" t="s">
        <v>116</v>
      </c>
      <c r="G26" s="6">
        <v>23</v>
      </c>
      <c r="H26" t="s">
        <v>121</v>
      </c>
      <c r="I26" s="57"/>
    </row>
    <row r="27" spans="1:9" ht="15.75">
      <c r="A27" s="1"/>
      <c r="B27" s="25">
        <v>24</v>
      </c>
      <c r="C27" s="75" t="s">
        <v>15</v>
      </c>
      <c r="D27" s="158" t="s">
        <v>17</v>
      </c>
      <c r="E27" s="152">
        <v>35536</v>
      </c>
      <c r="F27" s="105" t="s">
        <v>115</v>
      </c>
      <c r="G27" s="6">
        <v>24</v>
      </c>
      <c r="H27" t="s">
        <v>121</v>
      </c>
      <c r="I27" s="57"/>
    </row>
    <row r="28" spans="1:9" ht="15.75">
      <c r="A28" s="1"/>
      <c r="B28" s="25">
        <v>25</v>
      </c>
      <c r="C28" s="75" t="s">
        <v>16</v>
      </c>
      <c r="D28" s="76" t="s">
        <v>59</v>
      </c>
      <c r="E28" s="152">
        <v>31998</v>
      </c>
      <c r="F28" s="57" t="s">
        <v>116</v>
      </c>
      <c r="G28" s="6">
        <v>25</v>
      </c>
      <c r="H28" t="s">
        <v>121</v>
      </c>
      <c r="I28" s="57"/>
    </row>
    <row r="29" spans="1:9" ht="15.75">
      <c r="A29" s="1"/>
      <c r="B29" s="25">
        <v>26</v>
      </c>
      <c r="C29" s="83" t="s">
        <v>32</v>
      </c>
      <c r="D29" s="161" t="s">
        <v>33</v>
      </c>
      <c r="E29" s="81">
        <v>35508</v>
      </c>
      <c r="F29" s="105" t="s">
        <v>115</v>
      </c>
      <c r="G29" s="6">
        <v>26</v>
      </c>
      <c r="H29" t="s">
        <v>121</v>
      </c>
      <c r="I29" s="57"/>
    </row>
    <row r="30" spans="1:9" ht="15.75">
      <c r="A30" s="1"/>
      <c r="B30" s="25">
        <v>27</v>
      </c>
      <c r="C30" s="83" t="s">
        <v>60</v>
      </c>
      <c r="D30" s="153" t="s">
        <v>45</v>
      </c>
      <c r="E30" s="81">
        <v>34651</v>
      </c>
      <c r="F30" s="57" t="s">
        <v>116</v>
      </c>
      <c r="G30" s="6">
        <v>27</v>
      </c>
      <c r="H30" t="s">
        <v>121</v>
      </c>
      <c r="I30" s="57"/>
    </row>
    <row r="31" spans="1:9" ht="15.75">
      <c r="A31" s="1"/>
      <c r="B31" s="25">
        <v>28</v>
      </c>
      <c r="C31" s="69" t="s">
        <v>15</v>
      </c>
      <c r="D31" s="162" t="s">
        <v>33</v>
      </c>
      <c r="E31" s="56">
        <v>35617</v>
      </c>
      <c r="F31" s="105" t="s">
        <v>115</v>
      </c>
      <c r="G31" s="6">
        <v>28</v>
      </c>
      <c r="H31" t="s">
        <v>121</v>
      </c>
      <c r="I31" s="57"/>
    </row>
    <row r="32" spans="1:9" ht="15.75">
      <c r="A32" s="1"/>
      <c r="B32" s="25">
        <v>29</v>
      </c>
      <c r="C32" s="69" t="s">
        <v>16</v>
      </c>
      <c r="D32" s="66" t="s">
        <v>9</v>
      </c>
      <c r="E32" s="56">
        <v>32238</v>
      </c>
      <c r="F32" s="57" t="s">
        <v>116</v>
      </c>
      <c r="G32" s="6">
        <v>29</v>
      </c>
      <c r="H32" t="s">
        <v>121</v>
      </c>
      <c r="I32" s="57"/>
    </row>
    <row r="33" spans="1:9" ht="15.75">
      <c r="A33" s="1"/>
      <c r="B33" s="25">
        <v>30</v>
      </c>
      <c r="C33" s="69" t="s">
        <v>16</v>
      </c>
      <c r="D33" s="159" t="s">
        <v>90</v>
      </c>
      <c r="E33" s="56">
        <v>33170</v>
      </c>
      <c r="F33" s="105" t="s">
        <v>115</v>
      </c>
      <c r="G33" s="6">
        <v>30</v>
      </c>
      <c r="H33" t="s">
        <v>121</v>
      </c>
      <c r="I33" s="57"/>
    </row>
    <row r="34" spans="1:9" ht="15.75">
      <c r="A34" s="1"/>
      <c r="B34" s="25">
        <v>31</v>
      </c>
      <c r="C34" s="75" t="s">
        <v>61</v>
      </c>
      <c r="D34" s="76" t="s">
        <v>31</v>
      </c>
      <c r="E34" s="77">
        <v>35788</v>
      </c>
      <c r="F34" s="57" t="s">
        <v>116</v>
      </c>
      <c r="G34" s="6">
        <v>31</v>
      </c>
      <c r="H34" t="s">
        <v>121</v>
      </c>
      <c r="I34" s="57"/>
    </row>
    <row r="35" spans="1:9" ht="15.75">
      <c r="A35" s="1"/>
      <c r="B35" s="25">
        <v>32</v>
      </c>
      <c r="C35" s="151" t="s">
        <v>91</v>
      </c>
      <c r="D35" s="88" t="s">
        <v>19</v>
      </c>
      <c r="E35" s="77">
        <v>37188</v>
      </c>
      <c r="F35" s="105" t="s">
        <v>115</v>
      </c>
      <c r="G35" s="6">
        <v>32</v>
      </c>
      <c r="H35" t="s">
        <v>121</v>
      </c>
      <c r="I35" s="57"/>
    </row>
    <row r="36" spans="1:9" ht="15.75">
      <c r="A36" s="1"/>
      <c r="B36" s="25">
        <v>33</v>
      </c>
      <c r="C36" s="75" t="s">
        <v>62</v>
      </c>
      <c r="D36" s="76" t="s">
        <v>31</v>
      </c>
      <c r="E36" s="77">
        <v>36136</v>
      </c>
      <c r="F36" s="57" t="s">
        <v>116</v>
      </c>
      <c r="G36" s="6">
        <v>33</v>
      </c>
      <c r="H36" t="s">
        <v>121</v>
      </c>
      <c r="I36" s="57"/>
    </row>
    <row r="37" spans="1:9" ht="15.75">
      <c r="A37" s="1"/>
      <c r="B37" s="25">
        <v>34</v>
      </c>
      <c r="C37" s="70" t="s">
        <v>92</v>
      </c>
      <c r="D37" s="155" t="s">
        <v>39</v>
      </c>
      <c r="E37" s="72">
        <v>35956</v>
      </c>
      <c r="F37" s="105" t="s">
        <v>115</v>
      </c>
      <c r="G37" s="6">
        <v>34</v>
      </c>
      <c r="H37" t="s">
        <v>121</v>
      </c>
      <c r="I37" s="57"/>
    </row>
    <row r="38" spans="1:9" ht="15.75">
      <c r="A38" s="1"/>
      <c r="B38" s="25">
        <v>35</v>
      </c>
      <c r="C38" s="70" t="s">
        <v>63</v>
      </c>
      <c r="D38" s="71" t="s">
        <v>20</v>
      </c>
      <c r="E38" s="72">
        <v>37150</v>
      </c>
      <c r="F38" s="57" t="s">
        <v>116</v>
      </c>
      <c r="G38" s="6">
        <v>35</v>
      </c>
      <c r="H38" t="s">
        <v>121</v>
      </c>
      <c r="I38" s="57"/>
    </row>
    <row r="39" spans="1:9" ht="15.75">
      <c r="A39" s="1"/>
      <c r="B39" s="25">
        <v>36</v>
      </c>
      <c r="C39" s="70" t="s">
        <v>16</v>
      </c>
      <c r="D39" s="140" t="s">
        <v>71</v>
      </c>
      <c r="E39" s="72">
        <v>35722</v>
      </c>
      <c r="F39" s="105" t="s">
        <v>115</v>
      </c>
      <c r="G39" s="6">
        <v>36</v>
      </c>
      <c r="H39" t="s">
        <v>121</v>
      </c>
      <c r="I39" s="57"/>
    </row>
    <row r="40" spans="1:9" ht="15.75">
      <c r="A40" s="1"/>
      <c r="B40" s="25">
        <v>37</v>
      </c>
      <c r="C40" s="70" t="s">
        <v>64</v>
      </c>
      <c r="D40" s="71" t="s">
        <v>65</v>
      </c>
      <c r="E40" s="72">
        <v>36496</v>
      </c>
      <c r="F40" s="57" t="s">
        <v>116</v>
      </c>
      <c r="G40" s="6">
        <v>37</v>
      </c>
      <c r="H40" t="s">
        <v>121</v>
      </c>
      <c r="I40" s="57"/>
    </row>
    <row r="41" spans="1:9" ht="15.75">
      <c r="A41" s="1"/>
      <c r="B41" s="25">
        <v>38</v>
      </c>
      <c r="C41" s="151" t="s">
        <v>43</v>
      </c>
      <c r="D41" s="157" t="s">
        <v>93</v>
      </c>
      <c r="E41" s="77">
        <v>34230</v>
      </c>
      <c r="F41" s="105" t="s">
        <v>115</v>
      </c>
      <c r="G41" s="6">
        <v>38</v>
      </c>
      <c r="H41" t="s">
        <v>121</v>
      </c>
      <c r="I41" s="57"/>
    </row>
    <row r="42" spans="1:9" ht="15.75">
      <c r="A42" s="1"/>
      <c r="B42" s="25">
        <v>39</v>
      </c>
      <c r="C42" s="75" t="s">
        <v>66</v>
      </c>
      <c r="D42" s="76" t="s">
        <v>67</v>
      </c>
      <c r="E42" s="77">
        <v>28905</v>
      </c>
      <c r="F42" s="57" t="s">
        <v>116</v>
      </c>
      <c r="G42" s="6">
        <v>39</v>
      </c>
      <c r="H42" t="s">
        <v>121</v>
      </c>
      <c r="I42" s="57"/>
    </row>
    <row r="43" spans="1:9" ht="15.75">
      <c r="A43" s="1"/>
      <c r="B43" s="25">
        <v>40</v>
      </c>
      <c r="C43" s="151" t="s">
        <v>75</v>
      </c>
      <c r="D43" s="88" t="s">
        <v>74</v>
      </c>
      <c r="E43" s="77">
        <v>36910</v>
      </c>
      <c r="F43" s="105" t="s">
        <v>115</v>
      </c>
      <c r="G43" s="6">
        <v>40</v>
      </c>
      <c r="H43" t="s">
        <v>121</v>
      </c>
      <c r="I43" s="57"/>
    </row>
    <row r="44" spans="1:9" ht="15.75">
      <c r="A44" s="1"/>
      <c r="B44" s="25">
        <v>41</v>
      </c>
      <c r="C44" s="75" t="s">
        <v>68</v>
      </c>
      <c r="D44" s="76" t="s">
        <v>69</v>
      </c>
      <c r="E44" s="77">
        <v>37072</v>
      </c>
      <c r="F44" s="57" t="s">
        <v>116</v>
      </c>
      <c r="G44" s="6">
        <v>41</v>
      </c>
      <c r="H44" t="s">
        <v>121</v>
      </c>
      <c r="I44" s="57"/>
    </row>
    <row r="45" spans="1:9" ht="15.75">
      <c r="A45" s="1"/>
      <c r="B45" s="25">
        <v>42</v>
      </c>
      <c r="C45" s="151" t="s">
        <v>94</v>
      </c>
      <c r="D45" s="157" t="s">
        <v>95</v>
      </c>
      <c r="E45" s="77">
        <v>35606</v>
      </c>
      <c r="F45" s="105" t="s">
        <v>115</v>
      </c>
      <c r="G45" s="6">
        <v>42</v>
      </c>
      <c r="H45" t="s">
        <v>121</v>
      </c>
      <c r="I45" s="57"/>
    </row>
    <row r="46" spans="1:9" ht="15.75">
      <c r="A46" s="1"/>
      <c r="B46" s="25">
        <v>43</v>
      </c>
      <c r="C46" s="151" t="s">
        <v>36</v>
      </c>
      <c r="D46" s="88" t="s">
        <v>70</v>
      </c>
      <c r="E46" s="77">
        <v>36382</v>
      </c>
      <c r="F46" s="57" t="s">
        <v>116</v>
      </c>
      <c r="G46" s="6">
        <v>43</v>
      </c>
      <c r="H46" t="s">
        <v>121</v>
      </c>
      <c r="I46" s="57"/>
    </row>
    <row r="47" spans="1:9" ht="15.75">
      <c r="A47" s="1"/>
      <c r="B47" s="25">
        <v>44</v>
      </c>
      <c r="C47" s="107" t="s">
        <v>96</v>
      </c>
      <c r="D47" s="157" t="s">
        <v>97</v>
      </c>
      <c r="E47" s="77">
        <v>34202</v>
      </c>
      <c r="F47" s="105" t="s">
        <v>115</v>
      </c>
      <c r="G47" s="6">
        <v>44</v>
      </c>
      <c r="H47" t="s">
        <v>121</v>
      </c>
      <c r="I47" s="57"/>
    </row>
    <row r="48" spans="1:9" ht="15.75">
      <c r="A48" s="1"/>
      <c r="B48" s="25">
        <v>45</v>
      </c>
      <c r="C48" s="75" t="s">
        <v>16</v>
      </c>
      <c r="D48" s="76" t="s">
        <v>21</v>
      </c>
      <c r="E48" s="77">
        <v>33506</v>
      </c>
      <c r="F48" s="57" t="s">
        <v>116</v>
      </c>
      <c r="G48" s="6">
        <v>45</v>
      </c>
      <c r="H48" t="s">
        <v>121</v>
      </c>
      <c r="I48" s="57"/>
    </row>
    <row r="49" spans="1:9" ht="15.75">
      <c r="A49" s="1"/>
      <c r="B49" s="25">
        <v>46</v>
      </c>
      <c r="C49" s="75" t="s">
        <v>98</v>
      </c>
      <c r="D49" s="76" t="s">
        <v>45</v>
      </c>
      <c r="E49" s="152">
        <v>33798</v>
      </c>
      <c r="F49" s="105" t="s">
        <v>118</v>
      </c>
      <c r="G49" s="6">
        <v>46</v>
      </c>
      <c r="H49" t="s">
        <v>121</v>
      </c>
      <c r="I49" s="57"/>
    </row>
    <row r="50" spans="1:9" ht="15.75">
      <c r="A50" s="10"/>
      <c r="B50" s="25">
        <v>47</v>
      </c>
      <c r="C50" s="75" t="s">
        <v>37</v>
      </c>
      <c r="D50" s="76" t="s">
        <v>71</v>
      </c>
      <c r="E50" s="152">
        <v>36320</v>
      </c>
      <c r="F50" s="57" t="s">
        <v>116</v>
      </c>
      <c r="G50" s="6">
        <v>47</v>
      </c>
      <c r="H50" t="s">
        <v>121</v>
      </c>
      <c r="I50" s="57"/>
    </row>
    <row r="51" spans="1:9" ht="15.75">
      <c r="A51" s="1"/>
      <c r="B51" s="25">
        <v>48</v>
      </c>
      <c r="C51" s="75" t="s">
        <v>44</v>
      </c>
      <c r="D51" s="91" t="s">
        <v>18</v>
      </c>
      <c r="E51" s="152">
        <v>33438</v>
      </c>
      <c r="F51" s="105" t="s">
        <v>118</v>
      </c>
      <c r="G51" s="6">
        <v>48</v>
      </c>
      <c r="H51" t="s">
        <v>121</v>
      </c>
      <c r="I51" s="57"/>
    </row>
    <row r="52" spans="1:9" ht="15.75">
      <c r="A52" s="1"/>
      <c r="B52" s="25">
        <v>49</v>
      </c>
      <c r="C52" s="75" t="s">
        <v>14</v>
      </c>
      <c r="D52" s="76" t="s">
        <v>72</v>
      </c>
      <c r="E52" s="152">
        <v>35615</v>
      </c>
      <c r="F52" s="57" t="s">
        <v>116</v>
      </c>
      <c r="G52" s="6">
        <v>49</v>
      </c>
      <c r="H52" t="s">
        <v>121</v>
      </c>
      <c r="I52" s="57"/>
    </row>
    <row r="53" spans="1:9" ht="15.75">
      <c r="A53" s="1"/>
      <c r="B53" s="25">
        <v>50</v>
      </c>
      <c r="C53" s="83" t="s">
        <v>73</v>
      </c>
      <c r="D53" s="153" t="s">
        <v>74</v>
      </c>
      <c r="E53" s="81">
        <v>35257</v>
      </c>
      <c r="F53" s="57" t="s">
        <v>116</v>
      </c>
      <c r="G53" s="6">
        <v>51</v>
      </c>
      <c r="H53" t="s">
        <v>121</v>
      </c>
      <c r="I53" s="57"/>
    </row>
    <row r="54" spans="1:9" ht="15.75">
      <c r="A54" s="1"/>
      <c r="B54" s="25">
        <v>51</v>
      </c>
      <c r="C54" s="151" t="s">
        <v>75</v>
      </c>
      <c r="D54" s="88" t="s">
        <v>74</v>
      </c>
      <c r="E54" s="77">
        <v>36910</v>
      </c>
      <c r="F54" s="57" t="s">
        <v>116</v>
      </c>
      <c r="G54" s="6">
        <v>53</v>
      </c>
      <c r="H54" t="s">
        <v>121</v>
      </c>
      <c r="I54" s="57"/>
    </row>
    <row r="55" spans="1:9" ht="15.75">
      <c r="A55" s="1"/>
      <c r="B55" s="25">
        <v>52</v>
      </c>
      <c r="C55" s="154" t="s">
        <v>76</v>
      </c>
      <c r="D55" s="63" t="s">
        <v>77</v>
      </c>
      <c r="E55" s="56">
        <v>36142</v>
      </c>
      <c r="F55" s="57" t="s">
        <v>116</v>
      </c>
      <c r="G55" s="6">
        <v>55</v>
      </c>
      <c r="H55" t="s">
        <v>121</v>
      </c>
      <c r="I55" s="57"/>
    </row>
    <row r="56" spans="1:9" ht="15.75">
      <c r="A56" s="1"/>
      <c r="B56" s="25">
        <v>53</v>
      </c>
      <c r="C56" s="151" t="s">
        <v>16</v>
      </c>
      <c r="D56" s="88" t="s">
        <v>35</v>
      </c>
      <c r="E56" s="77">
        <v>32507</v>
      </c>
      <c r="F56" s="57" t="s">
        <v>116</v>
      </c>
      <c r="G56" s="6">
        <v>57</v>
      </c>
      <c r="H56" t="s">
        <v>121</v>
      </c>
      <c r="I56" s="57"/>
    </row>
    <row r="57" spans="1:9" ht="15.75">
      <c r="A57" s="1"/>
      <c r="B57" s="25">
        <v>54</v>
      </c>
      <c r="C57" s="151" t="s">
        <v>15</v>
      </c>
      <c r="D57" s="88" t="s">
        <v>41</v>
      </c>
      <c r="E57" s="152">
        <v>36770</v>
      </c>
      <c r="F57" s="57" t="s">
        <v>116</v>
      </c>
      <c r="G57" s="6">
        <v>59</v>
      </c>
      <c r="H57" t="s">
        <v>121</v>
      </c>
      <c r="I57" s="57"/>
    </row>
    <row r="58" spans="1:9" ht="15.75">
      <c r="A58" s="1"/>
      <c r="B58" s="25">
        <v>52</v>
      </c>
      <c r="C58" s="100" t="s">
        <v>105</v>
      </c>
      <c r="D58" s="128" t="s">
        <v>106</v>
      </c>
      <c r="E58" s="101">
        <v>37116</v>
      </c>
      <c r="F58" s="105" t="s">
        <v>113</v>
      </c>
      <c r="G58" s="6"/>
      <c r="I58" s="57"/>
    </row>
    <row r="59" spans="1:9" ht="15.75">
      <c r="A59" s="1"/>
      <c r="B59" s="25">
        <v>53</v>
      </c>
      <c r="C59" s="69" t="s">
        <v>107</v>
      </c>
      <c r="D59" s="66" t="s">
        <v>108</v>
      </c>
      <c r="E59" s="80">
        <v>37030</v>
      </c>
      <c r="F59" s="105" t="s">
        <v>113</v>
      </c>
      <c r="G59" s="6"/>
      <c r="I59" s="57"/>
    </row>
    <row r="60" spans="1:9" ht="15.75">
      <c r="A60" s="1"/>
      <c r="B60" s="25">
        <v>54</v>
      </c>
      <c r="C60" s="69" t="s">
        <v>109</v>
      </c>
      <c r="D60" s="78" t="s">
        <v>108</v>
      </c>
      <c r="E60" s="56">
        <v>36796</v>
      </c>
      <c r="F60" s="105" t="s">
        <v>113</v>
      </c>
      <c r="G60" s="6"/>
      <c r="I60" s="57"/>
    </row>
    <row r="61" spans="1:9" ht="15.75">
      <c r="A61" s="1"/>
      <c r="B61" s="25">
        <v>55</v>
      </c>
      <c r="C61" s="69" t="s">
        <v>110</v>
      </c>
      <c r="D61" s="66" t="s">
        <v>111</v>
      </c>
      <c r="E61" s="80">
        <v>36991</v>
      </c>
      <c r="F61" s="105" t="s">
        <v>113</v>
      </c>
      <c r="G61" s="6"/>
      <c r="I61" s="57"/>
    </row>
    <row r="62" spans="1:9" ht="15.75">
      <c r="A62" s="1"/>
      <c r="B62" s="25">
        <v>56</v>
      </c>
      <c r="C62" s="69" t="s">
        <v>82</v>
      </c>
      <c r="D62" s="66" t="s">
        <v>112</v>
      </c>
      <c r="E62" s="80">
        <v>37212</v>
      </c>
      <c r="F62" s="105" t="s">
        <v>113</v>
      </c>
      <c r="G62" s="6"/>
      <c r="I62" s="57"/>
    </row>
    <row r="63" spans="1:9" ht="15.75">
      <c r="A63" s="1"/>
      <c r="B63" s="25">
        <v>57</v>
      </c>
      <c r="C63" s="69" t="s">
        <v>36</v>
      </c>
      <c r="D63" s="66" t="s">
        <v>71</v>
      </c>
      <c r="E63" s="56">
        <v>36922</v>
      </c>
      <c r="F63" s="105" t="s">
        <v>113</v>
      </c>
      <c r="G63" s="6"/>
      <c r="I63" s="57"/>
    </row>
    <row r="64" spans="1:9" ht="15.75">
      <c r="A64" s="1"/>
      <c r="B64" s="25">
        <v>58</v>
      </c>
      <c r="C64" s="73"/>
      <c r="D64" s="74"/>
      <c r="E64" s="72"/>
      <c r="F64" s="105"/>
      <c r="G64" s="6"/>
      <c r="I64" s="57"/>
    </row>
    <row r="65" spans="1:9" ht="15.75">
      <c r="A65" s="1"/>
      <c r="B65" s="25">
        <v>59</v>
      </c>
      <c r="C65" s="75"/>
      <c r="D65" s="71"/>
      <c r="E65" s="72"/>
      <c r="F65" s="81"/>
      <c r="G65" s="6"/>
      <c r="I65" s="57"/>
    </row>
    <row r="66" spans="1:9" ht="15.75">
      <c r="A66" s="1"/>
      <c r="B66" s="25">
        <v>60</v>
      </c>
      <c r="C66" s="79"/>
      <c r="D66" s="71"/>
      <c r="E66" s="72"/>
      <c r="F66" s="105"/>
      <c r="G66" s="6"/>
      <c r="I66" s="57"/>
    </row>
    <row r="67" spans="1:9" ht="15.75">
      <c r="A67" s="10"/>
      <c r="B67" s="25">
        <v>61</v>
      </c>
      <c r="C67" s="70"/>
      <c r="D67" s="99"/>
      <c r="E67" s="72"/>
      <c r="F67" s="57"/>
      <c r="G67" s="6"/>
      <c r="I67" s="57"/>
    </row>
    <row r="68" spans="1:9" ht="15.75">
      <c r="A68" s="1"/>
      <c r="B68" s="25">
        <v>62</v>
      </c>
      <c r="C68" s="79"/>
      <c r="D68" s="71"/>
      <c r="E68" s="72"/>
      <c r="F68" s="105"/>
      <c r="G68" s="6"/>
      <c r="I68" s="57"/>
    </row>
    <row r="69" spans="1:9" ht="15.75">
      <c r="A69" s="10"/>
      <c r="B69" s="25">
        <v>63</v>
      </c>
      <c r="C69" s="70"/>
      <c r="D69" s="71"/>
      <c r="E69" s="72"/>
      <c r="F69" s="81"/>
      <c r="G69" s="6"/>
      <c r="I69" s="57"/>
    </row>
    <row r="70" spans="1:9" ht="15.75">
      <c r="A70" s="1"/>
      <c r="B70" s="25">
        <v>64</v>
      </c>
      <c r="C70" s="70"/>
      <c r="D70" s="71"/>
      <c r="E70" s="72"/>
      <c r="F70" s="105"/>
      <c r="G70" s="6"/>
      <c r="I70" s="57"/>
    </row>
    <row r="71" spans="1:9" ht="15.75">
      <c r="A71" s="1"/>
      <c r="B71" s="25">
        <v>65</v>
      </c>
      <c r="C71" s="75"/>
      <c r="D71" s="99"/>
      <c r="E71" s="72"/>
      <c r="F71" s="57"/>
      <c r="G71" s="6"/>
      <c r="I71" s="57"/>
    </row>
    <row r="72" spans="1:9" ht="15.75">
      <c r="A72" s="1"/>
      <c r="B72" s="25">
        <v>66</v>
      </c>
      <c r="C72" s="75"/>
      <c r="D72" s="71"/>
      <c r="E72" s="72"/>
      <c r="F72" s="105"/>
      <c r="G72" s="6"/>
      <c r="I72" s="57"/>
    </row>
    <row r="73" spans="1:9" ht="15.75">
      <c r="A73" s="1"/>
      <c r="B73" s="25">
        <v>67</v>
      </c>
      <c r="C73" s="75"/>
      <c r="D73" s="71"/>
      <c r="E73" s="72"/>
      <c r="F73" s="81"/>
      <c r="G73" s="6"/>
      <c r="I73" s="57"/>
    </row>
    <row r="74" spans="1:9" ht="15.75">
      <c r="A74" s="1"/>
      <c r="B74" s="25">
        <v>68</v>
      </c>
      <c r="C74" s="137"/>
      <c r="D74" s="139"/>
      <c r="E74" s="72"/>
      <c r="F74" s="105"/>
      <c r="G74" s="6"/>
      <c r="I74" s="57"/>
    </row>
    <row r="75" spans="1:9" ht="15.75">
      <c r="A75" s="1"/>
      <c r="B75" s="25">
        <v>69</v>
      </c>
      <c r="C75" s="70"/>
      <c r="D75" s="99"/>
      <c r="E75" s="72"/>
      <c r="F75" s="57"/>
      <c r="G75" s="6"/>
      <c r="I75" s="57"/>
    </row>
    <row r="76" spans="1:9" ht="15.75">
      <c r="A76" s="1"/>
      <c r="B76" s="25">
        <v>70</v>
      </c>
      <c r="C76" s="70"/>
      <c r="D76" s="91"/>
      <c r="E76" s="72"/>
      <c r="F76" s="105"/>
      <c r="G76" s="6"/>
      <c r="I76" s="57"/>
    </row>
    <row r="77" spans="1:9" ht="15.75">
      <c r="A77" s="1"/>
      <c r="B77" s="25">
        <v>71</v>
      </c>
      <c r="C77" s="75"/>
      <c r="D77" s="76"/>
      <c r="E77" s="72"/>
      <c r="F77" s="81"/>
      <c r="G77" s="6"/>
      <c r="I77" s="57"/>
    </row>
    <row r="78" spans="1:9" ht="15.75">
      <c r="A78" s="1"/>
      <c r="B78" s="25">
        <v>72</v>
      </c>
      <c r="C78" s="107"/>
      <c r="D78" s="88"/>
      <c r="E78" s="77"/>
      <c r="F78" s="105"/>
      <c r="G78" s="6"/>
      <c r="I78" s="57"/>
    </row>
    <row r="79" spans="1:9" ht="15.75">
      <c r="A79" s="1">
        <v>1</v>
      </c>
      <c r="B79" s="25">
        <v>73</v>
      </c>
      <c r="C79" s="75"/>
      <c r="D79" s="91"/>
      <c r="E79" s="77"/>
      <c r="F79" s="57"/>
      <c r="G79" s="6"/>
      <c r="I79" s="57"/>
    </row>
    <row r="80" spans="1:9" ht="15.75">
      <c r="A80" s="1"/>
      <c r="B80" s="25">
        <v>74</v>
      </c>
      <c r="C80" s="75"/>
      <c r="D80" s="76"/>
      <c r="E80" s="77"/>
      <c r="F80" s="81"/>
      <c r="G80" s="6"/>
      <c r="I80" s="57"/>
    </row>
    <row r="81" spans="1:9" ht="15.75">
      <c r="A81" s="1"/>
      <c r="B81" s="25">
        <v>75</v>
      </c>
      <c r="C81" s="75"/>
      <c r="D81" s="91"/>
      <c r="E81" s="77"/>
      <c r="F81" s="57"/>
      <c r="G81" s="6"/>
      <c r="I81" s="57"/>
    </row>
    <row r="82" spans="1:9" ht="15.75">
      <c r="A82" s="1"/>
      <c r="B82" s="25">
        <v>76</v>
      </c>
      <c r="C82" s="75"/>
      <c r="D82" s="76"/>
      <c r="E82" s="77"/>
      <c r="F82" s="81"/>
      <c r="G82" s="6"/>
      <c r="I82" s="57"/>
    </row>
    <row r="83" spans="1:9" ht="15.75">
      <c r="A83" s="1"/>
      <c r="B83" s="25">
        <v>77</v>
      </c>
      <c r="C83" s="75"/>
      <c r="D83" s="91"/>
      <c r="E83" s="77"/>
      <c r="F83" s="57"/>
      <c r="G83" s="6"/>
      <c r="I83" s="57"/>
    </row>
    <row r="84" spans="1:9" ht="15.75">
      <c r="A84" s="1"/>
      <c r="B84" s="25">
        <v>78</v>
      </c>
      <c r="C84" s="75"/>
      <c r="D84" s="76"/>
      <c r="E84" s="104"/>
      <c r="F84" s="81"/>
      <c r="G84" s="6"/>
      <c r="I84" s="57"/>
    </row>
    <row r="85" spans="1:9" ht="15.75">
      <c r="A85" s="1"/>
      <c r="B85" s="25">
        <v>79</v>
      </c>
      <c r="C85" s="69"/>
      <c r="D85" s="78"/>
      <c r="E85" s="56"/>
      <c r="F85" s="57"/>
      <c r="G85" s="6"/>
      <c r="I85" s="57"/>
    </row>
    <row r="86" spans="1:9" ht="15.75">
      <c r="A86" s="1"/>
      <c r="B86" s="25">
        <v>80</v>
      </c>
      <c r="C86" s="70"/>
      <c r="D86" s="71"/>
      <c r="E86" s="72"/>
      <c r="F86" s="81"/>
      <c r="G86" s="6"/>
      <c r="I86" s="57"/>
    </row>
    <row r="87" spans="1:9" ht="15.75">
      <c r="A87" s="1"/>
      <c r="B87" s="25">
        <v>81</v>
      </c>
      <c r="C87" s="70"/>
      <c r="D87" s="99"/>
      <c r="E87" s="72"/>
      <c r="F87" s="57"/>
      <c r="G87" s="6"/>
      <c r="I87" s="57"/>
    </row>
    <row r="88" spans="1:9" ht="15.75">
      <c r="A88" s="1"/>
      <c r="B88" s="25">
        <v>82</v>
      </c>
      <c r="C88" s="70"/>
      <c r="D88" s="71"/>
      <c r="E88" s="72"/>
      <c r="F88" s="81"/>
      <c r="G88" s="6"/>
      <c r="I88" s="57"/>
    </row>
    <row r="89" spans="1:9" ht="15.75">
      <c r="A89" s="1"/>
      <c r="B89" s="25">
        <v>83</v>
      </c>
      <c r="C89" s="70"/>
      <c r="D89" s="99"/>
      <c r="E89" s="72"/>
      <c r="F89" s="57"/>
      <c r="G89" s="6"/>
      <c r="I89" s="57"/>
    </row>
    <row r="90" spans="1:9" ht="15.75">
      <c r="A90" s="1"/>
      <c r="B90" s="25">
        <v>84</v>
      </c>
      <c r="C90" s="100"/>
      <c r="D90" s="128"/>
      <c r="E90" s="101"/>
      <c r="F90" s="81"/>
      <c r="G90" s="6"/>
      <c r="I90" s="57"/>
    </row>
    <row r="91" spans="1:9" ht="15.75">
      <c r="A91" s="1"/>
      <c r="B91" s="25">
        <v>85</v>
      </c>
      <c r="C91" s="69"/>
      <c r="D91" s="78"/>
      <c r="E91" s="80"/>
      <c r="F91" s="57"/>
      <c r="G91" s="6"/>
      <c r="I91" s="57"/>
    </row>
    <row r="92" spans="1:9" ht="15.75">
      <c r="A92" s="1"/>
      <c r="B92" s="25">
        <v>86</v>
      </c>
      <c r="C92" s="69"/>
      <c r="D92" s="66"/>
      <c r="E92" s="80"/>
      <c r="F92" s="81"/>
      <c r="G92" s="6"/>
      <c r="I92" s="57"/>
    </row>
    <row r="93" spans="1:9" ht="15.75">
      <c r="A93" s="1"/>
      <c r="B93" s="25">
        <v>87</v>
      </c>
      <c r="C93" s="69"/>
      <c r="D93" s="78"/>
      <c r="E93" s="56"/>
      <c r="F93" s="57"/>
      <c r="G93" s="6"/>
      <c r="I93" s="57"/>
    </row>
    <row r="94" spans="1:9" ht="15.75">
      <c r="A94" s="1"/>
      <c r="B94" s="25">
        <v>88</v>
      </c>
      <c r="C94" s="141"/>
      <c r="D94" s="140"/>
      <c r="E94" s="131"/>
      <c r="F94" s="81"/>
      <c r="G94" s="6"/>
      <c r="I94" s="57"/>
    </row>
    <row r="95" spans="1:9" ht="15.75">
      <c r="A95" s="1">
        <v>19</v>
      </c>
      <c r="B95" s="25">
        <v>89</v>
      </c>
      <c r="C95" s="69"/>
      <c r="D95" s="78"/>
      <c r="E95" s="56"/>
      <c r="F95" s="57"/>
      <c r="G95" s="6"/>
      <c r="I95" s="57"/>
    </row>
    <row r="96" spans="1:9" ht="15.75">
      <c r="A96" s="1"/>
      <c r="B96" s="25">
        <v>90</v>
      </c>
      <c r="C96" s="70"/>
      <c r="D96" s="71"/>
      <c r="E96" s="72"/>
      <c r="F96" s="81"/>
      <c r="G96" s="6"/>
      <c r="I96" s="57"/>
    </row>
    <row r="97" spans="1:9" ht="15.75">
      <c r="A97" s="1"/>
      <c r="B97" s="25">
        <v>91</v>
      </c>
      <c r="C97" s="70"/>
      <c r="D97" s="99"/>
      <c r="E97" s="72"/>
      <c r="F97" s="57"/>
      <c r="G97" s="6"/>
      <c r="I97" s="57"/>
    </row>
    <row r="98" spans="1:9" ht="15.75">
      <c r="A98" s="1"/>
      <c r="B98" s="25">
        <v>92</v>
      </c>
      <c r="C98" s="70"/>
      <c r="D98" s="71"/>
      <c r="E98" s="72"/>
      <c r="F98" s="81"/>
      <c r="G98" s="6"/>
      <c r="I98" s="57"/>
    </row>
    <row r="99" spans="1:9" ht="15.75">
      <c r="A99" s="9"/>
      <c r="B99" s="25">
        <v>93</v>
      </c>
      <c r="C99" s="75"/>
      <c r="D99" s="91"/>
      <c r="E99" s="77"/>
      <c r="F99" s="57"/>
      <c r="G99" s="6"/>
      <c r="I99" s="57"/>
    </row>
    <row r="100" spans="1:9" ht="15.75">
      <c r="A100" s="9"/>
      <c r="B100" s="25">
        <v>94</v>
      </c>
      <c r="C100" s="69"/>
      <c r="D100" s="66"/>
      <c r="E100" s="56"/>
      <c r="F100" s="81"/>
      <c r="G100" s="6"/>
      <c r="I100" s="57"/>
    </row>
    <row r="101" spans="1:9" ht="15.75">
      <c r="A101" s="1"/>
      <c r="B101" s="25">
        <v>95</v>
      </c>
      <c r="C101" s="75"/>
      <c r="D101" s="91"/>
      <c r="E101" s="77"/>
      <c r="F101" s="57"/>
      <c r="G101" s="6"/>
      <c r="I101" s="57"/>
    </row>
    <row r="102" spans="1:9" ht="15.75">
      <c r="A102" s="1"/>
      <c r="B102" s="25">
        <v>96</v>
      </c>
      <c r="C102" s="87"/>
      <c r="D102" s="127"/>
      <c r="E102" s="108"/>
      <c r="F102" s="81"/>
      <c r="G102" s="6"/>
      <c r="I102" s="57"/>
    </row>
    <row r="103" spans="1:9" ht="15.75">
      <c r="A103" s="1"/>
      <c r="B103" s="25">
        <v>97</v>
      </c>
      <c r="C103" s="75"/>
      <c r="D103" s="91"/>
      <c r="E103" s="77"/>
      <c r="F103" s="57"/>
      <c r="G103" s="6"/>
      <c r="I103" s="57"/>
    </row>
    <row r="104" spans="1:9" ht="15.75">
      <c r="A104" s="1"/>
      <c r="B104" s="25">
        <v>98</v>
      </c>
      <c r="C104" s="87"/>
      <c r="D104" s="127"/>
      <c r="E104" s="108"/>
      <c r="F104" s="81"/>
      <c r="G104" s="6"/>
      <c r="I104" s="57"/>
    </row>
    <row r="105" spans="1:9" ht="15.75">
      <c r="A105" s="1"/>
      <c r="B105" s="25">
        <v>99</v>
      </c>
      <c r="C105" s="75"/>
      <c r="D105" s="138"/>
      <c r="E105" s="108"/>
      <c r="F105" s="57"/>
      <c r="G105" s="6"/>
      <c r="I105" s="57"/>
    </row>
    <row r="106" spans="1:9" ht="15.75">
      <c r="A106" s="1"/>
      <c r="B106" s="25">
        <v>100</v>
      </c>
      <c r="C106" s="69"/>
      <c r="D106" s="66"/>
      <c r="E106" s="56"/>
      <c r="F106" s="81"/>
      <c r="G106" s="6"/>
      <c r="I106" s="57"/>
    </row>
    <row r="107" spans="1:9" ht="15.75">
      <c r="A107" s="1"/>
      <c r="B107" s="25">
        <v>101</v>
      </c>
      <c r="C107" s="75"/>
      <c r="D107" s="91"/>
      <c r="E107" s="77"/>
      <c r="F107" s="57"/>
      <c r="G107" s="6"/>
      <c r="I107" s="57"/>
    </row>
    <row r="108" spans="1:9" ht="15.75">
      <c r="A108" s="1"/>
      <c r="B108" s="25">
        <v>102</v>
      </c>
      <c r="C108" s="69"/>
      <c r="D108" s="66"/>
      <c r="E108" s="56"/>
      <c r="F108" s="81"/>
      <c r="G108" s="6"/>
      <c r="I108" s="57"/>
    </row>
    <row r="109" spans="1:9" ht="15.75">
      <c r="A109" s="1"/>
      <c r="B109" s="25">
        <v>103</v>
      </c>
      <c r="C109" s="102"/>
      <c r="D109" s="103"/>
      <c r="E109" s="142"/>
      <c r="F109" s="57"/>
      <c r="G109" s="6"/>
      <c r="I109" s="57"/>
    </row>
    <row r="110" spans="1:9" ht="15.75">
      <c r="A110" s="1"/>
      <c r="B110" s="25">
        <v>104</v>
      </c>
      <c r="C110" s="73"/>
      <c r="D110" s="76"/>
      <c r="E110" s="77"/>
      <c r="F110" s="81"/>
      <c r="G110" s="6"/>
      <c r="I110" s="57"/>
    </row>
    <row r="111" spans="1:9" ht="15.75">
      <c r="A111" s="1"/>
      <c r="B111" s="25">
        <v>105</v>
      </c>
      <c r="C111" s="87"/>
      <c r="D111" s="138"/>
      <c r="E111" s="108"/>
      <c r="F111" s="57"/>
      <c r="G111" s="6"/>
      <c r="I111" s="57"/>
    </row>
    <row r="112" spans="1:9" ht="15.75">
      <c r="A112" s="1"/>
      <c r="B112" s="25">
        <v>106</v>
      </c>
      <c r="C112" s="75"/>
      <c r="D112" s="91"/>
      <c r="E112" s="77"/>
      <c r="F112" s="81"/>
      <c r="G112" s="6"/>
      <c r="I112" s="57"/>
    </row>
    <row r="113" spans="1:9" ht="15.75">
      <c r="A113" s="1"/>
      <c r="B113" s="25">
        <v>107</v>
      </c>
      <c r="C113" s="87"/>
      <c r="D113" s="129"/>
      <c r="E113" s="130"/>
      <c r="F113" s="57"/>
      <c r="G113" s="6"/>
      <c r="I113" s="57"/>
    </row>
    <row r="114" spans="1:9" ht="15.75">
      <c r="A114" s="1"/>
      <c r="B114" s="25">
        <v>108</v>
      </c>
      <c r="C114" s="75"/>
      <c r="D114" s="76"/>
      <c r="E114" s="77"/>
      <c r="F114" s="81"/>
      <c r="G114" s="6"/>
      <c r="I114" s="57"/>
    </row>
    <row r="115" spans="1:9" ht="15.75">
      <c r="A115" s="1"/>
      <c r="B115" s="25">
        <v>109</v>
      </c>
      <c r="C115" s="75"/>
      <c r="D115" s="91"/>
      <c r="E115" s="77"/>
      <c r="F115" s="57"/>
      <c r="G115" s="6"/>
      <c r="I115" s="57"/>
    </row>
    <row r="116" spans="1:9" ht="15.75">
      <c r="A116" s="1"/>
      <c r="B116" s="25">
        <v>110</v>
      </c>
      <c r="C116" s="75"/>
      <c r="D116" s="76"/>
      <c r="E116" s="77"/>
      <c r="F116" s="81"/>
      <c r="G116" s="6"/>
      <c r="I116" s="57"/>
    </row>
    <row r="117" spans="1:9" ht="15.75">
      <c r="A117" s="1"/>
      <c r="B117" s="25">
        <v>111</v>
      </c>
      <c r="C117" s="73"/>
      <c r="D117" s="91"/>
      <c r="E117" s="77"/>
      <c r="F117" s="57"/>
      <c r="G117" s="6"/>
      <c r="I117" s="57"/>
    </row>
    <row r="118" spans="1:9" ht="15.75">
      <c r="A118" s="1"/>
      <c r="B118" s="25">
        <v>112</v>
      </c>
      <c r="C118" s="75"/>
      <c r="D118" s="76"/>
      <c r="E118" s="77"/>
      <c r="F118" s="81"/>
      <c r="G118" s="6"/>
      <c r="I118" s="57"/>
    </row>
    <row r="119" spans="1:9" ht="15.75">
      <c r="A119" s="1"/>
      <c r="B119" s="25">
        <v>113</v>
      </c>
      <c r="C119" s="75"/>
      <c r="D119" s="91"/>
      <c r="E119" s="77"/>
      <c r="F119" s="57"/>
      <c r="G119" s="6"/>
      <c r="I119" s="57"/>
    </row>
    <row r="120" spans="1:9" ht="15.75">
      <c r="A120" s="1"/>
      <c r="B120" s="25">
        <v>114</v>
      </c>
      <c r="C120" s="75"/>
      <c r="D120" s="76"/>
      <c r="E120" s="77"/>
      <c r="F120" s="81"/>
      <c r="G120" s="6"/>
      <c r="I120" s="57"/>
    </row>
    <row r="121" spans="1:9" ht="15.75">
      <c r="A121" s="1"/>
      <c r="B121" s="25">
        <v>115</v>
      </c>
      <c r="C121" s="75"/>
      <c r="D121" s="91"/>
      <c r="E121" s="77"/>
      <c r="F121" s="57"/>
      <c r="G121" s="6"/>
      <c r="I121" s="57"/>
    </row>
    <row r="122" spans="1:9" ht="15.75">
      <c r="A122" s="1"/>
      <c r="B122" s="25">
        <v>116</v>
      </c>
      <c r="C122" s="70"/>
      <c r="D122" s="71"/>
      <c r="E122" s="72"/>
      <c r="F122" s="81"/>
      <c r="G122" s="6"/>
      <c r="I122" s="57"/>
    </row>
    <row r="123" spans="1:9" ht="15.75">
      <c r="A123" s="1"/>
      <c r="B123" s="25">
        <v>117</v>
      </c>
      <c r="C123" s="75"/>
      <c r="D123" s="91"/>
      <c r="E123" s="77"/>
      <c r="F123" s="57"/>
      <c r="G123" s="6"/>
      <c r="I123" s="57"/>
    </row>
    <row r="124" spans="1:9" ht="15.75">
      <c r="A124" s="1"/>
      <c r="B124" s="25">
        <v>118</v>
      </c>
      <c r="C124" s="87"/>
      <c r="D124" s="91"/>
      <c r="E124" s="108"/>
      <c r="F124" s="57"/>
      <c r="G124" s="6"/>
      <c r="I124" s="57"/>
    </row>
    <row r="125" spans="1:9" ht="15.75">
      <c r="A125" s="1"/>
      <c r="B125" s="25">
        <v>119</v>
      </c>
      <c r="C125" s="75"/>
      <c r="D125" s="91"/>
      <c r="E125" s="77"/>
      <c r="F125" s="57"/>
      <c r="G125" s="6"/>
      <c r="I125" s="57"/>
    </row>
    <row r="126" spans="1:9" ht="15.75">
      <c r="A126" s="1"/>
      <c r="B126" s="25">
        <v>120</v>
      </c>
      <c r="C126" s="87"/>
      <c r="D126" s="138"/>
      <c r="E126" s="108"/>
      <c r="F126" s="57"/>
      <c r="G126" s="6"/>
      <c r="I126" s="57"/>
    </row>
    <row r="127" spans="1:9" ht="15.75">
      <c r="A127" s="1">
        <v>21</v>
      </c>
      <c r="B127" s="25">
        <v>121</v>
      </c>
      <c r="C127" s="75"/>
      <c r="D127" s="91"/>
      <c r="E127" s="77"/>
      <c r="F127" s="57"/>
      <c r="G127" s="6"/>
      <c r="I127" s="57"/>
    </row>
    <row r="128" spans="1:7" ht="15.75">
      <c r="A128" s="9"/>
      <c r="B128" s="25"/>
      <c r="C128" s="75"/>
      <c r="D128" s="76"/>
      <c r="E128" s="77"/>
      <c r="F128" s="95"/>
      <c r="G128" s="6"/>
    </row>
    <row r="129" spans="1:7" ht="15.75">
      <c r="A129" s="9"/>
      <c r="B129" s="25"/>
      <c r="C129" s="84"/>
      <c r="D129" s="90"/>
      <c r="E129" s="93"/>
      <c r="F129" s="95"/>
      <c r="G129" s="6"/>
    </row>
    <row r="130" spans="1:7" ht="15.75">
      <c r="A130" s="1"/>
      <c r="B130" s="25"/>
      <c r="C130" s="75"/>
      <c r="D130" s="76"/>
      <c r="E130" s="77"/>
      <c r="F130" s="95"/>
      <c r="G130" s="6"/>
    </row>
    <row r="131" spans="1:7" ht="15.75">
      <c r="A131" s="1"/>
      <c r="B131" s="25"/>
      <c r="C131" s="86"/>
      <c r="D131" s="88"/>
      <c r="E131" s="94"/>
      <c r="F131" s="95"/>
      <c r="G131" s="6"/>
    </row>
    <row r="132" spans="1:10" ht="15.75">
      <c r="A132" s="1"/>
      <c r="B132" s="25"/>
      <c r="C132" s="75"/>
      <c r="D132" s="76"/>
      <c r="E132" s="77"/>
      <c r="F132" s="95"/>
      <c r="G132" s="6"/>
      <c r="J132">
        <v>24</v>
      </c>
    </row>
    <row r="133" spans="1:10" ht="15.75">
      <c r="A133" s="1"/>
      <c r="B133" s="25"/>
      <c r="C133" s="84"/>
      <c r="D133" s="90"/>
      <c r="E133" s="93"/>
      <c r="F133" s="95"/>
      <c r="G133" s="6"/>
      <c r="J133">
        <v>24</v>
      </c>
    </row>
    <row r="134" spans="1:10" ht="15.75">
      <c r="A134" s="1"/>
      <c r="B134" s="25"/>
      <c r="C134" s="83"/>
      <c r="D134" s="97"/>
      <c r="E134" s="81"/>
      <c r="F134" s="68"/>
      <c r="G134" s="6"/>
      <c r="J134">
        <v>24</v>
      </c>
    </row>
    <row r="135" spans="1:10" ht="15.75">
      <c r="A135" s="1"/>
      <c r="B135" s="25"/>
      <c r="C135" s="82"/>
      <c r="D135" s="89"/>
      <c r="E135" s="92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6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6"/>
      <c r="G137" s="6"/>
      <c r="J137">
        <v>24</v>
      </c>
    </row>
    <row r="138" spans="1:7" ht="15.75">
      <c r="A138" s="1"/>
      <c r="B138" s="25"/>
      <c r="C138" s="69"/>
      <c r="D138" s="78"/>
      <c r="E138" s="56"/>
      <c r="F138" s="96"/>
      <c r="G138" s="6"/>
    </row>
    <row r="139" spans="1:10" ht="15.75">
      <c r="A139" s="1"/>
      <c r="B139" s="25"/>
      <c r="C139" s="85"/>
      <c r="D139" s="59"/>
      <c r="E139" s="58"/>
      <c r="F139" s="96"/>
      <c r="G139" s="6"/>
      <c r="J139">
        <f>SUM(J132:J138)</f>
        <v>144</v>
      </c>
    </row>
    <row r="140" spans="1:7" ht="15.75">
      <c r="A140" s="1"/>
      <c r="B140" s="25"/>
      <c r="C140" s="98"/>
      <c r="D140" s="98"/>
      <c r="E140" s="92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I32" sqref="I32"/>
    </sheetView>
  </sheetViews>
  <sheetFormatPr defaultColWidth="8" defaultRowHeight="15"/>
  <cols>
    <col min="1" max="1" width="3.296875" style="111" customWidth="1"/>
    <col min="2" max="2" width="4.19921875" style="111" customWidth="1"/>
    <col min="3" max="3" width="15.8984375" style="111" customWidth="1"/>
    <col min="4" max="4" width="6.59765625" style="111" customWidth="1"/>
    <col min="5" max="5" width="7.796875" style="111" customWidth="1"/>
    <col min="6" max="6" width="9.59765625" style="111" customWidth="1"/>
    <col min="7" max="7" width="8.59765625" style="111" hidden="1" customWidth="1"/>
    <col min="8" max="8" width="5.09765625" style="111" customWidth="1"/>
    <col min="9" max="9" width="10" style="111" customWidth="1"/>
    <col min="10" max="10" width="8.796875" style="111" customWidth="1"/>
    <col min="11" max="11" width="7.296875" style="111" customWidth="1"/>
    <col min="12" max="16384" width="8" style="111" customWidth="1"/>
  </cols>
  <sheetData>
    <row r="1" spans="1:11" ht="28.5" customHeight="1">
      <c r="A1" s="126" t="s">
        <v>124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9.5" customHeight="1">
      <c r="A2" s="109" t="s">
        <v>122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123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46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1</v>
      </c>
      <c r="C6" s="120" t="str">
        <f aca="true" t="shared" si="0" ref="C6:C19">VLOOKUP(B6,data,2,0)</f>
        <v>Triệu Thị</v>
      </c>
      <c r="D6" s="121" t="str">
        <f aca="true" t="shared" si="1" ref="D6:D19">VLOOKUP(B6,data,3,0)</f>
        <v>Coi</v>
      </c>
      <c r="E6" s="122">
        <f aca="true" t="shared" si="2" ref="E6:E19">VLOOKUP(B6,data,4,0)</f>
        <v>35055</v>
      </c>
      <c r="F6" s="118" t="str">
        <f aca="true" t="shared" si="3" ref="F6:F19">VLOOKUP(B6,data,5,0)</f>
        <v>KTEK15</v>
      </c>
      <c r="G6" s="136">
        <f aca="true" t="shared" si="4" ref="G6:G29">VLOOKUP(B6,data,8,0)</f>
        <v>0</v>
      </c>
      <c r="H6" s="118"/>
      <c r="I6" s="118"/>
      <c r="J6" s="123"/>
      <c r="K6" s="123"/>
    </row>
    <row r="7" spans="1:11" ht="22.5" customHeight="1">
      <c r="A7" s="118">
        <v>2</v>
      </c>
      <c r="B7" s="119">
        <v>2</v>
      </c>
      <c r="C7" s="120" t="str">
        <f t="shared" si="0"/>
        <v>Đoàn Biên</v>
      </c>
      <c r="D7" s="121" t="str">
        <f t="shared" si="1"/>
        <v>Cương</v>
      </c>
      <c r="E7" s="122">
        <f t="shared" si="2"/>
        <v>33828</v>
      </c>
      <c r="F7" s="124" t="str">
        <f t="shared" si="3"/>
        <v>TKEK15</v>
      </c>
      <c r="G7" s="136">
        <f t="shared" si="4"/>
        <v>0</v>
      </c>
      <c r="H7" s="124"/>
      <c r="I7" s="118"/>
      <c r="J7" s="123"/>
      <c r="K7" s="123"/>
    </row>
    <row r="8" spans="1:11" ht="22.5" customHeight="1">
      <c r="A8" s="118">
        <v>3</v>
      </c>
      <c r="B8" s="119">
        <v>3</v>
      </c>
      <c r="C8" s="120" t="str">
        <f t="shared" si="0"/>
        <v>Nguyễn Văn </v>
      </c>
      <c r="D8" s="121" t="str">
        <f t="shared" si="1"/>
        <v>Dũng</v>
      </c>
      <c r="E8" s="122">
        <f t="shared" si="2"/>
        <v>31212</v>
      </c>
      <c r="F8" s="124" t="str">
        <f t="shared" si="3"/>
        <v>KTEK15</v>
      </c>
      <c r="G8" s="136">
        <f t="shared" si="4"/>
        <v>0</v>
      </c>
      <c r="H8" s="124"/>
      <c r="I8" s="118"/>
      <c r="J8" s="123"/>
      <c r="K8" s="123"/>
    </row>
    <row r="9" spans="1:11" ht="22.5" customHeight="1">
      <c r="A9" s="118">
        <v>4</v>
      </c>
      <c r="B9" s="119">
        <v>4</v>
      </c>
      <c r="C9" s="120" t="str">
        <f t="shared" si="0"/>
        <v>Nguyễn Thị Hồng</v>
      </c>
      <c r="D9" s="121" t="str">
        <f t="shared" si="1"/>
        <v>Hiếu</v>
      </c>
      <c r="E9" s="122">
        <f t="shared" si="2"/>
        <v>29961</v>
      </c>
      <c r="F9" s="124" t="str">
        <f t="shared" si="3"/>
        <v>TKEK15</v>
      </c>
      <c r="G9" s="136">
        <f t="shared" si="4"/>
        <v>0</v>
      </c>
      <c r="H9" s="124"/>
      <c r="I9" s="118"/>
      <c r="J9" s="123"/>
      <c r="K9" s="123"/>
    </row>
    <row r="10" spans="1:11" ht="22.5" customHeight="1">
      <c r="A10" s="118">
        <v>5</v>
      </c>
      <c r="B10" s="119">
        <v>5</v>
      </c>
      <c r="C10" s="120" t="str">
        <f t="shared" si="0"/>
        <v>Đinh Văn</v>
      </c>
      <c r="D10" s="121" t="str">
        <f t="shared" si="1"/>
        <v>Đoàn</v>
      </c>
      <c r="E10" s="122">
        <f t="shared" si="2"/>
        <v>31744</v>
      </c>
      <c r="F10" s="124" t="str">
        <f t="shared" si="3"/>
        <v>KTEK15</v>
      </c>
      <c r="G10" s="136">
        <f t="shared" si="4"/>
        <v>0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6</v>
      </c>
      <c r="C11" s="120" t="str">
        <f t="shared" si="0"/>
        <v>Trịnh Đức</v>
      </c>
      <c r="D11" s="121" t="str">
        <f t="shared" si="1"/>
        <v>Long</v>
      </c>
      <c r="E11" s="122">
        <f t="shared" si="2"/>
        <v>30463</v>
      </c>
      <c r="F11" s="124" t="str">
        <f t="shared" si="3"/>
        <v>TKEK15</v>
      </c>
      <c r="G11" s="136">
        <f t="shared" si="4"/>
        <v>0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7</v>
      </c>
      <c r="C12" s="120" t="str">
        <f t="shared" si="0"/>
        <v>Nguyễn Thị</v>
      </c>
      <c r="D12" s="121" t="str">
        <f t="shared" si="1"/>
        <v>Hằng</v>
      </c>
      <c r="E12" s="122">
        <f t="shared" si="2"/>
        <v>33458</v>
      </c>
      <c r="F12" s="124" t="str">
        <f t="shared" si="3"/>
        <v>KTEK15</v>
      </c>
      <c r="G12" s="136">
        <f t="shared" si="4"/>
        <v>0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8</v>
      </c>
      <c r="C13" s="120" t="str">
        <f t="shared" si="0"/>
        <v>Lê Công</v>
      </c>
      <c r="D13" s="121" t="str">
        <f t="shared" si="1"/>
        <v>Minh</v>
      </c>
      <c r="E13" s="122">
        <f t="shared" si="2"/>
        <v>37193</v>
      </c>
      <c r="F13" s="124" t="str">
        <f t="shared" si="3"/>
        <v>TKK15</v>
      </c>
      <c r="G13" s="136">
        <f t="shared" si="4"/>
        <v>0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9</v>
      </c>
      <c r="C14" s="120" t="str">
        <f t="shared" si="0"/>
        <v>Nguyễn Thị Thu</v>
      </c>
      <c r="D14" s="121" t="str">
        <f t="shared" si="1"/>
        <v>Hằng</v>
      </c>
      <c r="E14" s="122">
        <f t="shared" si="2"/>
        <v>36574</v>
      </c>
      <c r="F14" s="124" t="str">
        <f t="shared" si="3"/>
        <v>KTEK15</v>
      </c>
      <c r="G14" s="136">
        <f t="shared" si="4"/>
        <v>0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10</v>
      </c>
      <c r="C15" s="120" t="str">
        <f t="shared" si="0"/>
        <v>Đỗ Thành </v>
      </c>
      <c r="D15" s="121" t="str">
        <f t="shared" si="1"/>
        <v>Phúc</v>
      </c>
      <c r="E15" s="122">
        <f t="shared" si="2"/>
        <v>36605</v>
      </c>
      <c r="F15" s="124" t="str">
        <f t="shared" si="3"/>
        <v>TKK15</v>
      </c>
      <c r="G15" s="136">
        <f t="shared" si="4"/>
        <v>0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11</v>
      </c>
      <c r="C16" s="120" t="str">
        <f t="shared" si="0"/>
        <v>Nguyễn Thị </v>
      </c>
      <c r="D16" s="121" t="str">
        <f t="shared" si="1"/>
        <v>Hạnh</v>
      </c>
      <c r="E16" s="122">
        <f t="shared" si="2"/>
        <v>35372</v>
      </c>
      <c r="F16" s="124" t="str">
        <f t="shared" si="3"/>
        <v>KTEK15</v>
      </c>
      <c r="G16" s="136">
        <f t="shared" si="4"/>
        <v>0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12</v>
      </c>
      <c r="C17" s="120" t="str">
        <f t="shared" si="0"/>
        <v>Ngô Tiến </v>
      </c>
      <c r="D17" s="121" t="str">
        <f t="shared" si="1"/>
        <v>Quyết</v>
      </c>
      <c r="E17" s="122">
        <f t="shared" si="2"/>
        <v>37098</v>
      </c>
      <c r="F17" s="124" t="str">
        <f t="shared" si="3"/>
        <v>TKK15</v>
      </c>
      <c r="G17" s="136">
        <f t="shared" si="4"/>
        <v>0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13</v>
      </c>
      <c r="C18" s="120" t="str">
        <f t="shared" si="0"/>
        <v>Nguyễn Thị Lan</v>
      </c>
      <c r="D18" s="121" t="str">
        <f t="shared" si="1"/>
        <v>Hương</v>
      </c>
      <c r="E18" s="122">
        <f t="shared" si="2"/>
        <v>36477</v>
      </c>
      <c r="F18" s="124" t="str">
        <f t="shared" si="3"/>
        <v>KTEK15</v>
      </c>
      <c r="G18" s="136">
        <f t="shared" si="4"/>
        <v>0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14</v>
      </c>
      <c r="C19" s="120" t="str">
        <f t="shared" si="0"/>
        <v>Nguyễn Xuân</v>
      </c>
      <c r="D19" s="121" t="str">
        <f t="shared" si="1"/>
        <v>Bách</v>
      </c>
      <c r="E19" s="122">
        <f t="shared" si="2"/>
        <v>34230</v>
      </c>
      <c r="F19" s="124" t="str">
        <f t="shared" si="3"/>
        <v>QTKDEK15</v>
      </c>
      <c r="G19" s="136">
        <f t="shared" si="4"/>
        <v>0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15</v>
      </c>
      <c r="C20" s="120" t="str">
        <f aca="true" t="shared" si="5" ref="C20:C25">VLOOKUP(B20,data,2,0)</f>
        <v>Nguyễn Thị </v>
      </c>
      <c r="D20" s="121" t="str">
        <f aca="true" t="shared" si="6" ref="D20:D25">VLOOKUP(B20,data,3,0)</f>
        <v>Hường</v>
      </c>
      <c r="E20" s="122">
        <f aca="true" t="shared" si="7" ref="E20:E25">VLOOKUP(B20,data,4,0)</f>
        <v>36505</v>
      </c>
      <c r="F20" s="124" t="str">
        <f aca="true" t="shared" si="8" ref="F20:F25">VLOOKUP(B20,data,5,0)</f>
        <v>KTEK15</v>
      </c>
      <c r="G20" s="136">
        <f t="shared" si="4"/>
        <v>0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16</v>
      </c>
      <c r="C21" s="120" t="str">
        <f t="shared" si="5"/>
        <v>Nguyễn Văn </v>
      </c>
      <c r="D21" s="121" t="str">
        <f t="shared" si="6"/>
        <v>Dương</v>
      </c>
      <c r="E21" s="122">
        <f t="shared" si="7"/>
        <v>33485</v>
      </c>
      <c r="F21" s="124" t="str">
        <f t="shared" si="8"/>
        <v>QTKDEK15</v>
      </c>
      <c r="G21" s="136">
        <f t="shared" si="4"/>
        <v>0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17</v>
      </c>
      <c r="C22" s="120" t="str">
        <f t="shared" si="5"/>
        <v>Đỗ Thị</v>
      </c>
      <c r="D22" s="121" t="str">
        <f t="shared" si="6"/>
        <v>Huyền</v>
      </c>
      <c r="E22" s="122">
        <f t="shared" si="7"/>
        <v>31162</v>
      </c>
      <c r="F22" s="124" t="str">
        <f t="shared" si="8"/>
        <v>KTEK15</v>
      </c>
      <c r="G22" s="136">
        <f t="shared" si="4"/>
        <v>0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18</v>
      </c>
      <c r="C23" s="120" t="str">
        <f t="shared" si="5"/>
        <v>Nguyễn Công</v>
      </c>
      <c r="D23" s="121" t="str">
        <f t="shared" si="6"/>
        <v>Đại</v>
      </c>
      <c r="E23" s="122">
        <f t="shared" si="7"/>
        <v>36861</v>
      </c>
      <c r="F23" s="124" t="str">
        <f t="shared" si="8"/>
        <v>QTKDEK15</v>
      </c>
      <c r="G23" s="136">
        <f t="shared" si="4"/>
        <v>0</v>
      </c>
      <c r="H23" s="124"/>
      <c r="I23" s="118"/>
      <c r="J23" s="123"/>
      <c r="K23" s="123"/>
    </row>
    <row r="24" spans="1:17" ht="22.5" customHeight="1">
      <c r="A24" s="118">
        <v>19</v>
      </c>
      <c r="B24" s="119">
        <v>19</v>
      </c>
      <c r="C24" s="120" t="str">
        <f t="shared" si="5"/>
        <v>Trần Thị Thúy</v>
      </c>
      <c r="D24" s="121" t="str">
        <f t="shared" si="6"/>
        <v>Huyền</v>
      </c>
      <c r="E24" s="122">
        <f t="shared" si="7"/>
        <v>36118</v>
      </c>
      <c r="F24" s="124" t="str">
        <f t="shared" si="8"/>
        <v>KTEK15</v>
      </c>
      <c r="G24" s="136">
        <f t="shared" si="4"/>
        <v>0</v>
      </c>
      <c r="H24" s="124"/>
      <c r="I24" s="118"/>
      <c r="J24" s="123"/>
      <c r="K24" s="123"/>
      <c r="Q24" s="111">
        <f>130/5</f>
        <v>26</v>
      </c>
    </row>
    <row r="25" spans="1:11" ht="22.5" customHeight="1">
      <c r="A25" s="118">
        <v>20</v>
      </c>
      <c r="B25" s="119">
        <v>20</v>
      </c>
      <c r="C25" s="120" t="str">
        <f t="shared" si="5"/>
        <v>Mai Thị </v>
      </c>
      <c r="D25" s="121" t="str">
        <f t="shared" si="6"/>
        <v>Hạnh</v>
      </c>
      <c r="E25" s="122">
        <f t="shared" si="7"/>
        <v>36393</v>
      </c>
      <c r="F25" s="124" t="str">
        <f t="shared" si="8"/>
        <v>QTKDEK15</v>
      </c>
      <c r="G25" s="136">
        <f t="shared" si="4"/>
        <v>0</v>
      </c>
      <c r="H25" s="124"/>
      <c r="I25" s="118"/>
      <c r="J25" s="123"/>
      <c r="K25" s="123"/>
    </row>
    <row r="26" spans="1:11" ht="22.5" customHeight="1">
      <c r="A26" s="118">
        <v>21</v>
      </c>
      <c r="B26" s="119">
        <v>21</v>
      </c>
      <c r="C26" s="120" t="str">
        <f aca="true" t="shared" si="9" ref="C26:C32">VLOOKUP(B26,data,2,0)</f>
        <v>Nguyễn Minh </v>
      </c>
      <c r="D26" s="121" t="str">
        <f aca="true" t="shared" si="10" ref="D26:D32">VLOOKUP(B26,data,3,0)</f>
        <v>Liêm</v>
      </c>
      <c r="E26" s="122">
        <f aca="true" t="shared" si="11" ref="E26:E32">VLOOKUP(B26,data,4,0)</f>
        <v>29511</v>
      </c>
      <c r="F26" s="124" t="str">
        <f aca="true" t="shared" si="12" ref="F26:F32">VLOOKUP(B26,data,5,0)</f>
        <v>KTEK15</v>
      </c>
      <c r="G26" s="136">
        <f t="shared" si="4"/>
        <v>0</v>
      </c>
      <c r="H26" s="124"/>
      <c r="I26" s="118"/>
      <c r="J26" s="123"/>
      <c r="K26" s="123"/>
    </row>
    <row r="27" spans="1:11" ht="22.5" customHeight="1">
      <c r="A27" s="118">
        <v>22</v>
      </c>
      <c r="B27" s="119">
        <v>22</v>
      </c>
      <c r="C27" s="120" t="str">
        <f t="shared" si="9"/>
        <v>Nguyễn Ngọc </v>
      </c>
      <c r="D27" s="121" t="str">
        <f t="shared" si="10"/>
        <v>Huyên</v>
      </c>
      <c r="E27" s="122">
        <f t="shared" si="11"/>
        <v>34986</v>
      </c>
      <c r="F27" s="124" t="str">
        <f t="shared" si="12"/>
        <v>QTKDEK15</v>
      </c>
      <c r="G27" s="136">
        <f t="shared" si="4"/>
        <v>0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23</v>
      </c>
      <c r="C28" s="120" t="str">
        <f t="shared" si="9"/>
        <v>Phạm Thị</v>
      </c>
      <c r="D28" s="121" t="str">
        <f t="shared" si="10"/>
        <v>Loan</v>
      </c>
      <c r="E28" s="122">
        <f t="shared" si="11"/>
        <v>37217</v>
      </c>
      <c r="F28" s="124" t="str">
        <f t="shared" si="12"/>
        <v>KTEK15</v>
      </c>
      <c r="G28" s="136">
        <f t="shared" si="4"/>
        <v>0</v>
      </c>
      <c r="H28" s="124"/>
      <c r="I28" s="118"/>
      <c r="J28" s="123"/>
      <c r="K28" s="123"/>
    </row>
    <row r="29" spans="1:11" ht="22.5" customHeight="1">
      <c r="A29" s="118">
        <v>24</v>
      </c>
      <c r="B29" s="119">
        <v>24</v>
      </c>
      <c r="C29" s="120" t="str">
        <f t="shared" si="9"/>
        <v>Nguyễn Thị</v>
      </c>
      <c r="D29" s="121" t="str">
        <f t="shared" si="10"/>
        <v>Huyền</v>
      </c>
      <c r="E29" s="122">
        <f t="shared" si="11"/>
        <v>35536</v>
      </c>
      <c r="F29" s="124" t="str">
        <f t="shared" si="12"/>
        <v>QTKDEK15</v>
      </c>
      <c r="G29" s="136">
        <f t="shared" si="4"/>
        <v>0</v>
      </c>
      <c r="H29" s="124"/>
      <c r="I29" s="118"/>
      <c r="J29" s="123"/>
      <c r="K29" s="123"/>
    </row>
    <row r="30" spans="1:11" ht="22.5" customHeight="1">
      <c r="A30" s="118">
        <v>25</v>
      </c>
      <c r="B30" s="119">
        <v>25</v>
      </c>
      <c r="C30" s="120" t="str">
        <f t="shared" si="9"/>
        <v>Nguyễn Thị </v>
      </c>
      <c r="D30" s="121" t="str">
        <f t="shared" si="10"/>
        <v>Luận</v>
      </c>
      <c r="E30" s="122">
        <f t="shared" si="11"/>
        <v>31998</v>
      </c>
      <c r="F30" s="124" t="str">
        <f t="shared" si="12"/>
        <v>KTEK15</v>
      </c>
      <c r="G30" s="136"/>
      <c r="H30" s="124"/>
      <c r="I30" s="118"/>
      <c r="J30" s="123"/>
      <c r="K30" s="123"/>
    </row>
    <row r="31" spans="1:11" ht="22.5" customHeight="1">
      <c r="A31" s="118">
        <v>26</v>
      </c>
      <c r="B31" s="119">
        <v>26</v>
      </c>
      <c r="C31" s="120" t="str">
        <f t="shared" si="9"/>
        <v>Đỗ Thị</v>
      </c>
      <c r="D31" s="121" t="str">
        <f t="shared" si="10"/>
        <v>Loan</v>
      </c>
      <c r="E31" s="122">
        <f t="shared" si="11"/>
        <v>35508</v>
      </c>
      <c r="F31" s="124" t="str">
        <f t="shared" si="12"/>
        <v>QTKDEK15</v>
      </c>
      <c r="G31" s="136"/>
      <c r="H31" s="124"/>
      <c r="I31" s="118"/>
      <c r="J31" s="123"/>
      <c r="K31" s="123"/>
    </row>
    <row r="32" spans="1:11" ht="22.5" customHeight="1">
      <c r="A32" s="118">
        <v>27</v>
      </c>
      <c r="B32" s="119">
        <v>27</v>
      </c>
      <c r="C32" s="120" t="str">
        <f t="shared" si="9"/>
        <v>Nguyễn Mạnh </v>
      </c>
      <c r="D32" s="121" t="str">
        <f t="shared" si="10"/>
        <v>Nam</v>
      </c>
      <c r="E32" s="122">
        <f t="shared" si="11"/>
        <v>34651</v>
      </c>
      <c r="F32" s="124" t="str">
        <f t="shared" si="12"/>
        <v>KTEK15</v>
      </c>
      <c r="G32" s="136"/>
      <c r="H32" s="124"/>
      <c r="I32" s="118"/>
      <c r="J32" s="123"/>
      <c r="K32" s="123"/>
    </row>
    <row r="33" spans="1:11" ht="22.5" customHeight="1">
      <c r="A33" s="118"/>
      <c r="B33" s="119"/>
      <c r="C33" s="120"/>
      <c r="D33" s="121"/>
      <c r="E33" s="122"/>
      <c r="F33" s="124"/>
      <c r="G33" s="136"/>
      <c r="H33" s="124"/>
      <c r="I33" s="118"/>
      <c r="J33" s="123"/>
      <c r="K33" s="123"/>
    </row>
    <row r="34" spans="1:11" ht="22.5" customHeight="1">
      <c r="A34" s="118"/>
      <c r="B34" s="119"/>
      <c r="C34" s="120"/>
      <c r="D34" s="121"/>
      <c r="E34" s="122"/>
      <c r="F34" s="124"/>
      <c r="G34" s="136"/>
      <c r="H34" s="124"/>
      <c r="I34" s="118"/>
      <c r="J34" s="123"/>
      <c r="K34" s="123"/>
    </row>
    <row r="35" spans="1:11" ht="22.5" customHeight="1">
      <c r="A35" s="143"/>
      <c r="B35" s="144"/>
      <c r="C35" s="145"/>
      <c r="D35" s="146"/>
      <c r="E35" s="147"/>
      <c r="F35" s="148"/>
      <c r="G35" s="148"/>
      <c r="H35" s="148"/>
      <c r="I35" s="143"/>
      <c r="J35" s="149"/>
      <c r="K35" s="149"/>
    </row>
    <row r="36" ht="4.5" customHeight="1"/>
    <row r="37" spans="1:10" ht="15">
      <c r="A37" s="111" t="s">
        <v>7</v>
      </c>
      <c r="E37" s="113" t="s">
        <v>28</v>
      </c>
      <c r="J37" s="113" t="s">
        <v>30</v>
      </c>
    </row>
    <row r="38" spans="1:10" ht="15">
      <c r="A38" s="111" t="s">
        <v>8</v>
      </c>
      <c r="E38" s="125" t="s">
        <v>29</v>
      </c>
      <c r="J38" s="125" t="s">
        <v>29</v>
      </c>
    </row>
    <row r="39" ht="22.5" customHeight="1"/>
    <row r="40" ht="22.5" customHeight="1"/>
    <row r="41" ht="22.5" customHeight="1"/>
    <row r="42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5.898437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59765625" style="111" hidden="1" customWidth="1"/>
    <col min="8" max="8" width="5.09765625" style="111" customWidth="1"/>
    <col min="9" max="9" width="9.59765625" style="111" customWidth="1"/>
    <col min="10" max="10" width="8" style="111" customWidth="1"/>
    <col min="11" max="11" width="7.796875" style="111" customWidth="1"/>
    <col min="12" max="16384" width="8" style="111" customWidth="1"/>
  </cols>
  <sheetData>
    <row r="1" spans="1:11" ht="28.5" customHeight="1">
      <c r="A1" s="126" t="s">
        <v>124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5">
      <c r="A2" s="109" t="s">
        <v>122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123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47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28</v>
      </c>
      <c r="C6" s="120" t="str">
        <f>VLOOKUP(B6,data,2,0)</f>
        <v>Nguyễn Thị</v>
      </c>
      <c r="D6" s="121" t="str">
        <f>VLOOKUP(B6,data,3,0)</f>
        <v>Loan</v>
      </c>
      <c r="E6" s="122">
        <f>VLOOKUP(B6,data,4,0)</f>
        <v>35617</v>
      </c>
      <c r="F6" s="118" t="str">
        <f>VLOOKUP(B6,data,5,0)</f>
        <v>QTKDEK15</v>
      </c>
      <c r="G6" s="118">
        <f aca="true" t="shared" si="0" ref="G6:G29">VLOOKUP(B6,data,8,0)</f>
        <v>0</v>
      </c>
      <c r="H6" s="118"/>
      <c r="I6" s="118"/>
      <c r="J6" s="123"/>
      <c r="K6" s="123"/>
    </row>
    <row r="7" spans="1:11" ht="22.5" customHeight="1">
      <c r="A7" s="118">
        <v>2</v>
      </c>
      <c r="B7" s="119">
        <v>29</v>
      </c>
      <c r="C7" s="120" t="str">
        <f>VLOOKUP(B7,data,2,0)</f>
        <v>Nguyễn Thị </v>
      </c>
      <c r="D7" s="121" t="str">
        <f>VLOOKUP(B7,data,3,0)</f>
        <v>Nga</v>
      </c>
      <c r="E7" s="122">
        <f>VLOOKUP(B7,data,4,0)</f>
        <v>32238</v>
      </c>
      <c r="F7" s="124" t="str">
        <f>VLOOKUP(B7,data,5,0)</f>
        <v>KTEK15</v>
      </c>
      <c r="G7" s="118">
        <f t="shared" si="0"/>
        <v>0</v>
      </c>
      <c r="H7" s="124"/>
      <c r="I7" s="118"/>
      <c r="J7" s="123"/>
      <c r="K7" s="123"/>
    </row>
    <row r="8" spans="1:11" ht="22.5" customHeight="1">
      <c r="A8" s="118">
        <v>3</v>
      </c>
      <c r="B8" s="119">
        <v>30</v>
      </c>
      <c r="C8" s="120" t="str">
        <f aca="true" t="shared" si="1" ref="C8:C32">VLOOKUP(B8,data,2,0)</f>
        <v>Nguyễn Thị </v>
      </c>
      <c r="D8" s="121" t="str">
        <f aca="true" t="shared" si="2" ref="D8:D32">VLOOKUP(B8,data,3,0)</f>
        <v>Miền</v>
      </c>
      <c r="E8" s="122">
        <f aca="true" t="shared" si="3" ref="E8:E32">VLOOKUP(B8,data,4,0)</f>
        <v>33170</v>
      </c>
      <c r="F8" s="118" t="str">
        <f aca="true" t="shared" si="4" ref="F8:F32">VLOOKUP(B8,data,5,0)</f>
        <v>QTKDEK15</v>
      </c>
      <c r="G8" s="118">
        <f t="shared" si="0"/>
        <v>0</v>
      </c>
      <c r="H8" s="124"/>
      <c r="I8" s="118"/>
      <c r="J8" s="123"/>
      <c r="K8" s="123"/>
    </row>
    <row r="9" spans="1:11" ht="22.5" customHeight="1">
      <c r="A9" s="118">
        <v>4</v>
      </c>
      <c r="B9" s="119">
        <v>31</v>
      </c>
      <c r="C9" s="120" t="str">
        <f t="shared" si="1"/>
        <v>Đặng Thị Ánh</v>
      </c>
      <c r="D9" s="121" t="str">
        <f t="shared" si="2"/>
        <v>Ngân</v>
      </c>
      <c r="E9" s="122">
        <f t="shared" si="3"/>
        <v>35788</v>
      </c>
      <c r="F9" s="124" t="str">
        <f t="shared" si="4"/>
        <v>KTEK15</v>
      </c>
      <c r="G9" s="118">
        <f t="shared" si="0"/>
        <v>0</v>
      </c>
      <c r="H9" s="124"/>
      <c r="I9" s="118"/>
      <c r="J9" s="123"/>
      <c r="K9" s="123"/>
    </row>
    <row r="10" spans="1:11" ht="22.5" customHeight="1">
      <c r="A10" s="118">
        <v>5</v>
      </c>
      <c r="B10" s="119">
        <v>32</v>
      </c>
      <c r="C10" s="120" t="str">
        <f t="shared" si="1"/>
        <v>Lưu Thị</v>
      </c>
      <c r="D10" s="121" t="str">
        <f t="shared" si="2"/>
        <v>Phương</v>
      </c>
      <c r="E10" s="122">
        <f t="shared" si="3"/>
        <v>37188</v>
      </c>
      <c r="F10" s="118" t="str">
        <f t="shared" si="4"/>
        <v>QTKDEK15</v>
      </c>
      <c r="G10" s="118">
        <f t="shared" si="0"/>
        <v>0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33</v>
      </c>
      <c r="C11" s="120" t="str">
        <f t="shared" si="1"/>
        <v>Nguyễn Thị Thuý</v>
      </c>
      <c r="D11" s="121" t="str">
        <f t="shared" si="2"/>
        <v>Ngân</v>
      </c>
      <c r="E11" s="122">
        <f t="shared" si="3"/>
        <v>36136</v>
      </c>
      <c r="F11" s="124" t="str">
        <f t="shared" si="4"/>
        <v>KTEK15</v>
      </c>
      <c r="G11" s="118">
        <f t="shared" si="0"/>
        <v>0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34</v>
      </c>
      <c r="C12" s="120" t="str">
        <f t="shared" si="1"/>
        <v>Nguyễn Vũ</v>
      </c>
      <c r="D12" s="121" t="str">
        <f t="shared" si="2"/>
        <v>Thư</v>
      </c>
      <c r="E12" s="122">
        <f t="shared" si="3"/>
        <v>35956</v>
      </c>
      <c r="F12" s="118" t="str">
        <f t="shared" si="4"/>
        <v>QTKDEK15</v>
      </c>
      <c r="G12" s="118">
        <f t="shared" si="0"/>
        <v>0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35</v>
      </c>
      <c r="C13" s="120" t="str">
        <f t="shared" si="1"/>
        <v>Nguyễn Thị Hoài</v>
      </c>
      <c r="D13" s="121" t="str">
        <f t="shared" si="2"/>
        <v>Ngọc</v>
      </c>
      <c r="E13" s="122">
        <f t="shared" si="3"/>
        <v>37150</v>
      </c>
      <c r="F13" s="124" t="str">
        <f t="shared" si="4"/>
        <v>KTEK15</v>
      </c>
      <c r="G13" s="118">
        <f t="shared" si="0"/>
        <v>0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36</v>
      </c>
      <c r="C14" s="120" t="str">
        <f t="shared" si="1"/>
        <v>Nguyễn Thị </v>
      </c>
      <c r="D14" s="121" t="str">
        <f t="shared" si="2"/>
        <v>Thương</v>
      </c>
      <c r="E14" s="122">
        <f t="shared" si="3"/>
        <v>35722</v>
      </c>
      <c r="F14" s="118" t="str">
        <f t="shared" si="4"/>
        <v>QTKDEK15</v>
      </c>
      <c r="G14" s="118">
        <f t="shared" si="0"/>
        <v>0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37</v>
      </c>
      <c r="C15" s="120" t="str">
        <f t="shared" si="1"/>
        <v>Nguyễn Trọng</v>
      </c>
      <c r="D15" s="121" t="str">
        <f t="shared" si="2"/>
        <v>Nhân</v>
      </c>
      <c r="E15" s="122">
        <f t="shared" si="3"/>
        <v>36496</v>
      </c>
      <c r="F15" s="124" t="str">
        <f t="shared" si="4"/>
        <v>KTEK15</v>
      </c>
      <c r="G15" s="118">
        <f t="shared" si="0"/>
        <v>0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38</v>
      </c>
      <c r="C16" s="120" t="str">
        <f t="shared" si="1"/>
        <v>Nguyễn Đức</v>
      </c>
      <c r="D16" s="121" t="str">
        <f t="shared" si="2"/>
        <v>Tú</v>
      </c>
      <c r="E16" s="122">
        <f t="shared" si="3"/>
        <v>34230</v>
      </c>
      <c r="F16" s="118" t="str">
        <f t="shared" si="4"/>
        <v>QTKDEK15</v>
      </c>
      <c r="G16" s="118">
        <f t="shared" si="0"/>
        <v>0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39</v>
      </c>
      <c r="C17" s="120" t="str">
        <f t="shared" si="1"/>
        <v>Nguyễn Hữu </v>
      </c>
      <c r="D17" s="121" t="str">
        <f t="shared" si="2"/>
        <v>Sinh</v>
      </c>
      <c r="E17" s="122">
        <f t="shared" si="3"/>
        <v>28905</v>
      </c>
      <c r="F17" s="124" t="str">
        <f t="shared" si="4"/>
        <v>KTEK15</v>
      </c>
      <c r="G17" s="118">
        <f t="shared" si="0"/>
        <v>0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40</v>
      </c>
      <c r="C18" s="120" t="str">
        <f t="shared" si="1"/>
        <v>Vũ Hoàng</v>
      </c>
      <c r="D18" s="121" t="str">
        <f t="shared" si="2"/>
        <v>Tuấn</v>
      </c>
      <c r="E18" s="122">
        <f t="shared" si="3"/>
        <v>36910</v>
      </c>
      <c r="F18" s="118" t="str">
        <f t="shared" si="4"/>
        <v>QTKDEK15</v>
      </c>
      <c r="G18" s="118">
        <f t="shared" si="0"/>
        <v>0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41</v>
      </c>
      <c r="C19" s="120" t="str">
        <f t="shared" si="1"/>
        <v>Trần Ngọc</v>
      </c>
      <c r="D19" s="121" t="str">
        <f t="shared" si="2"/>
        <v>Sơn</v>
      </c>
      <c r="E19" s="122">
        <f t="shared" si="3"/>
        <v>37072</v>
      </c>
      <c r="F19" s="124" t="str">
        <f t="shared" si="4"/>
        <v>KTEK15</v>
      </c>
      <c r="G19" s="118">
        <f t="shared" si="0"/>
        <v>0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42</v>
      </c>
      <c r="C20" s="120" t="str">
        <f t="shared" si="1"/>
        <v>An Khắc</v>
      </c>
      <c r="D20" s="121" t="str">
        <f t="shared" si="2"/>
        <v>Tư</v>
      </c>
      <c r="E20" s="122">
        <f t="shared" si="3"/>
        <v>35606</v>
      </c>
      <c r="F20" s="118" t="str">
        <f t="shared" si="4"/>
        <v>QTKDEK15</v>
      </c>
      <c r="G20" s="118">
        <f t="shared" si="0"/>
        <v>0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43</v>
      </c>
      <c r="C21" s="120" t="str">
        <f t="shared" si="1"/>
        <v>Nguyễn Văn </v>
      </c>
      <c r="D21" s="121" t="str">
        <f t="shared" si="2"/>
        <v>Thắng</v>
      </c>
      <c r="E21" s="122">
        <f t="shared" si="3"/>
        <v>36382</v>
      </c>
      <c r="F21" s="124" t="str">
        <f t="shared" si="4"/>
        <v>KTEK15</v>
      </c>
      <c r="G21" s="118">
        <f t="shared" si="0"/>
        <v>0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44</v>
      </c>
      <c r="C22" s="120" t="str">
        <f t="shared" si="1"/>
        <v>Chu Văn</v>
      </c>
      <c r="D22" s="121" t="str">
        <f t="shared" si="2"/>
        <v>Tường</v>
      </c>
      <c r="E22" s="122">
        <f t="shared" si="3"/>
        <v>34202</v>
      </c>
      <c r="F22" s="118" t="str">
        <f t="shared" si="4"/>
        <v>QTKDEK15</v>
      </c>
      <c r="G22" s="118">
        <f t="shared" si="0"/>
        <v>0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45</v>
      </c>
      <c r="C23" s="120" t="str">
        <f t="shared" si="1"/>
        <v>Nguyễn Thị </v>
      </c>
      <c r="D23" s="121" t="str">
        <f t="shared" si="2"/>
        <v>Thu</v>
      </c>
      <c r="E23" s="122">
        <f t="shared" si="3"/>
        <v>33506</v>
      </c>
      <c r="F23" s="124" t="str">
        <f t="shared" si="4"/>
        <v>KTEK15</v>
      </c>
      <c r="G23" s="118">
        <f t="shared" si="0"/>
        <v>0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46</v>
      </c>
      <c r="C24" s="120" t="str">
        <f t="shared" si="1"/>
        <v>Nguyễn Hoài </v>
      </c>
      <c r="D24" s="121" t="str">
        <f t="shared" si="2"/>
        <v>Nam</v>
      </c>
      <c r="E24" s="122">
        <f t="shared" si="3"/>
        <v>33798</v>
      </c>
      <c r="F24" s="118" t="str">
        <f t="shared" si="4"/>
        <v>CNTTEK15</v>
      </c>
      <c r="G24" s="118">
        <f t="shared" si="0"/>
        <v>0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47</v>
      </c>
      <c r="C25" s="120" t="str">
        <f t="shared" si="1"/>
        <v>Trần Thị </v>
      </c>
      <c r="D25" s="121" t="str">
        <f t="shared" si="2"/>
        <v>Thương</v>
      </c>
      <c r="E25" s="122">
        <f t="shared" si="3"/>
        <v>36320</v>
      </c>
      <c r="F25" s="124" t="str">
        <f t="shared" si="4"/>
        <v>KTEK15</v>
      </c>
      <c r="G25" s="118">
        <f t="shared" si="0"/>
        <v>0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48</v>
      </c>
      <c r="C26" s="120" t="str">
        <f t="shared" si="1"/>
        <v>Đồng Thị</v>
      </c>
      <c r="D26" s="121" t="str">
        <f t="shared" si="2"/>
        <v>Quỳnh</v>
      </c>
      <c r="E26" s="122">
        <f t="shared" si="3"/>
        <v>33438</v>
      </c>
      <c r="F26" s="118" t="str">
        <f t="shared" si="4"/>
        <v>CNTTEK15</v>
      </c>
      <c r="G26" s="118">
        <f t="shared" si="0"/>
        <v>0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49</v>
      </c>
      <c r="C27" s="120" t="str">
        <f t="shared" si="1"/>
        <v>Nguyễn Thị Thu</v>
      </c>
      <c r="D27" s="121" t="str">
        <f t="shared" si="2"/>
        <v>Trà</v>
      </c>
      <c r="E27" s="122">
        <f t="shared" si="3"/>
        <v>35615</v>
      </c>
      <c r="F27" s="124" t="str">
        <f t="shared" si="4"/>
        <v>KTEK15</v>
      </c>
      <c r="G27" s="118">
        <f t="shared" si="0"/>
        <v>0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50</v>
      </c>
      <c r="C28" s="120" t="str">
        <f t="shared" si="1"/>
        <v>Nguyễn Kim</v>
      </c>
      <c r="D28" s="121" t="str">
        <f t="shared" si="2"/>
        <v>Tuấn</v>
      </c>
      <c r="E28" s="122">
        <f t="shared" si="3"/>
        <v>35257</v>
      </c>
      <c r="F28" s="118" t="str">
        <f t="shared" si="4"/>
        <v>KTEK15</v>
      </c>
      <c r="G28" s="118">
        <f t="shared" si="0"/>
        <v>0</v>
      </c>
      <c r="H28" s="124"/>
      <c r="I28" s="118"/>
      <c r="J28" s="123"/>
      <c r="K28" s="123"/>
    </row>
    <row r="29" spans="1:11" ht="22.5" customHeight="1">
      <c r="A29" s="118">
        <v>24</v>
      </c>
      <c r="B29" s="119">
        <v>51</v>
      </c>
      <c r="C29" s="120" t="str">
        <f t="shared" si="1"/>
        <v>Vũ Hoàng</v>
      </c>
      <c r="D29" s="121" t="str">
        <f t="shared" si="2"/>
        <v>Tuấn</v>
      </c>
      <c r="E29" s="122">
        <f t="shared" si="3"/>
        <v>36910</v>
      </c>
      <c r="F29" s="124" t="str">
        <f t="shared" si="4"/>
        <v>KTEK15</v>
      </c>
      <c r="G29" s="118">
        <f t="shared" si="0"/>
        <v>0</v>
      </c>
      <c r="H29" s="124"/>
      <c r="I29" s="118"/>
      <c r="J29" s="123"/>
      <c r="K29" s="123"/>
    </row>
    <row r="30" spans="1:11" ht="22.5" customHeight="1">
      <c r="A30" s="118">
        <v>25</v>
      </c>
      <c r="B30" s="119">
        <v>52</v>
      </c>
      <c r="C30" s="120" t="str">
        <f t="shared" si="1"/>
        <v>Nguyễn Huy</v>
      </c>
      <c r="D30" s="121" t="str">
        <f t="shared" si="2"/>
        <v>Tuyến</v>
      </c>
      <c r="E30" s="122">
        <f t="shared" si="3"/>
        <v>36142</v>
      </c>
      <c r="F30" s="118" t="str">
        <f t="shared" si="4"/>
        <v>KTEK15</v>
      </c>
      <c r="G30" s="118"/>
      <c r="H30" s="124"/>
      <c r="I30" s="118"/>
      <c r="J30" s="123"/>
      <c r="K30" s="123"/>
    </row>
    <row r="31" spans="1:11" ht="22.5" customHeight="1">
      <c r="A31" s="118">
        <v>26</v>
      </c>
      <c r="B31" s="119">
        <v>53</v>
      </c>
      <c r="C31" s="120" t="str">
        <f t="shared" si="1"/>
        <v>Nguyễn Thị </v>
      </c>
      <c r="D31" s="121" t="str">
        <f t="shared" si="2"/>
        <v>Vân</v>
      </c>
      <c r="E31" s="122">
        <f t="shared" si="3"/>
        <v>32507</v>
      </c>
      <c r="F31" s="124" t="str">
        <f t="shared" si="4"/>
        <v>KTEK15</v>
      </c>
      <c r="G31" s="118"/>
      <c r="H31" s="124"/>
      <c r="I31" s="118"/>
      <c r="J31" s="123"/>
      <c r="K31" s="123"/>
    </row>
    <row r="32" spans="1:11" ht="22.5" customHeight="1">
      <c r="A32" s="118">
        <v>27</v>
      </c>
      <c r="B32" s="119">
        <v>54</v>
      </c>
      <c r="C32" s="120" t="str">
        <f t="shared" si="1"/>
        <v>Nguyễn Thị</v>
      </c>
      <c r="D32" s="121" t="str">
        <f t="shared" si="2"/>
        <v>Yên</v>
      </c>
      <c r="E32" s="122">
        <f t="shared" si="3"/>
        <v>36770</v>
      </c>
      <c r="F32" s="118" t="str">
        <f t="shared" si="4"/>
        <v>KTEK15</v>
      </c>
      <c r="G32" s="118"/>
      <c r="H32" s="124"/>
      <c r="I32" s="118"/>
      <c r="J32" s="123"/>
      <c r="K32" s="123"/>
    </row>
    <row r="33" spans="1:11" ht="22.5" customHeight="1">
      <c r="A33" s="118"/>
      <c r="B33" s="119"/>
      <c r="C33" s="120"/>
      <c r="D33" s="121"/>
      <c r="E33" s="122"/>
      <c r="F33" s="118"/>
      <c r="G33" s="118"/>
      <c r="H33" s="124"/>
      <c r="I33" s="118"/>
      <c r="J33" s="123"/>
      <c r="K33" s="123"/>
    </row>
    <row r="34" spans="1:11" ht="22.5" customHeight="1">
      <c r="A34" s="143"/>
      <c r="B34" s="144"/>
      <c r="C34" s="145"/>
      <c r="D34" s="146"/>
      <c r="E34" s="147"/>
      <c r="F34" s="148"/>
      <c r="G34" s="148"/>
      <c r="H34" s="148"/>
      <c r="I34" s="143"/>
      <c r="J34" s="149"/>
      <c r="K34" s="149"/>
    </row>
    <row r="35" ht="4.5" customHeight="1"/>
    <row r="36" spans="1:10" ht="15">
      <c r="A36" s="111" t="s">
        <v>7</v>
      </c>
      <c r="E36" s="113" t="s">
        <v>28</v>
      </c>
      <c r="J36" s="113" t="s">
        <v>30</v>
      </c>
    </row>
    <row r="37" spans="1:10" ht="15">
      <c r="A37" s="111" t="s">
        <v>8</v>
      </c>
      <c r="E37" s="125" t="s">
        <v>29</v>
      </c>
      <c r="J37" s="125" t="s">
        <v>29</v>
      </c>
    </row>
    <row r="38" ht="22.5" customHeight="1"/>
    <row r="39" ht="22.5" customHeight="1"/>
    <row r="40" ht="22.5" customHeight="1"/>
    <row r="41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2021-01-04T07:19:37Z</cp:lastPrinted>
  <dcterms:created xsi:type="dcterms:W3CDTF">2011-06-14T14:45:05Z</dcterms:created>
  <dcterms:modified xsi:type="dcterms:W3CDTF">2021-01-21T03:39:48Z</dcterms:modified>
  <cp:category/>
  <cp:version/>
  <cp:contentType/>
  <cp:contentStatus/>
</cp:coreProperties>
</file>